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. ACTUALIZACIÓN\0. Actualización Procedimientos SSYMA -21\WEB HOY\"/>
    </mc:Choice>
  </mc:AlternateContent>
  <bookViews>
    <workbookView xWindow="0" yWindow="0" windowWidth="19200" windowHeight="7050" firstSheet="1" activeTab="1"/>
  </bookViews>
  <sheets>
    <sheet name="Plantilla BOW TIE ING" sheetId="3" state="hidden" r:id="rId1"/>
    <sheet name="Lista de VCCC" sheetId="4" r:id="rId2"/>
    <sheet name="Tablas" sheetId="2" state="hidden" r:id="rId3"/>
  </sheets>
  <definedNames>
    <definedName name="_xlnm.Print_Area" localSheetId="1">'Lista de VCCC'!$A$1:$O$43</definedName>
  </definedNames>
  <calcPr calcId="162913"/>
</workbook>
</file>

<file path=xl/calcChain.xml><?xml version="1.0" encoding="utf-8"?>
<calcChain xmlns="http://schemas.openxmlformats.org/spreadsheetml/2006/main">
  <c r="V6" i="3" l="1"/>
  <c r="V7" i="3"/>
  <c r="V8" i="3"/>
  <c r="V9" i="3"/>
  <c r="V10" i="3"/>
  <c r="V17" i="3"/>
  <c r="S27" i="3"/>
  <c r="V11" i="3"/>
  <c r="V12" i="3"/>
  <c r="V13" i="3"/>
  <c r="V14" i="3"/>
  <c r="V15" i="3"/>
  <c r="V16" i="3"/>
  <c r="V5" i="3"/>
  <c r="N16" i="3"/>
  <c r="N15" i="3"/>
  <c r="N14" i="3"/>
  <c r="N13" i="3"/>
  <c r="N12" i="3"/>
  <c r="N11" i="3"/>
  <c r="N10" i="3"/>
  <c r="N9" i="3"/>
  <c r="N8" i="3"/>
  <c r="N7" i="3"/>
  <c r="N6" i="3"/>
  <c r="N17" i="3"/>
  <c r="N5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AC32" i="3"/>
  <c r="F44" i="3"/>
  <c r="F43" i="3"/>
  <c r="F42" i="3"/>
  <c r="F41" i="3"/>
  <c r="AB22" i="3"/>
  <c r="F40" i="3"/>
  <c r="F39" i="3"/>
  <c r="AC28" i="3"/>
  <c r="F38" i="3"/>
  <c r="AC27" i="3"/>
  <c r="F29" i="3"/>
  <c r="G31" i="3"/>
  <c r="AC29" i="3"/>
  <c r="AB28" i="3"/>
  <c r="G29" i="3"/>
  <c r="F32" i="3"/>
  <c r="F24" i="3"/>
  <c r="AC21" i="3"/>
  <c r="N31" i="3"/>
  <c r="I27" i="3"/>
  <c r="F27" i="3"/>
  <c r="G21" i="3"/>
  <c r="AC22" i="3"/>
  <c r="AB32" i="3"/>
  <c r="G24" i="3"/>
  <c r="AC31" i="3"/>
  <c r="AB25" i="3"/>
  <c r="F21" i="3"/>
  <c r="AC23" i="3"/>
  <c r="F25" i="3"/>
  <c r="AB24" i="3"/>
  <c r="F30" i="3"/>
  <c r="G32" i="3"/>
  <c r="G26" i="3"/>
  <c r="G27" i="3"/>
  <c r="AC30" i="3"/>
  <c r="AB31" i="3"/>
  <c r="AC24" i="3"/>
  <c r="F23" i="3"/>
  <c r="G23" i="3"/>
  <c r="F22" i="3"/>
  <c r="G28" i="3"/>
  <c r="AB21" i="3"/>
  <c r="AB26" i="3"/>
  <c r="G22" i="3"/>
  <c r="G25" i="3"/>
  <c r="F26" i="3"/>
  <c r="AC26" i="3"/>
  <c r="AB23" i="3"/>
  <c r="AC25" i="3"/>
  <c r="F31" i="3"/>
  <c r="AB30" i="3"/>
  <c r="G30" i="3"/>
  <c r="AB27" i="3"/>
  <c r="F28" i="3"/>
  <c r="AB29" i="3"/>
</calcChain>
</file>

<file path=xl/sharedStrings.xml><?xml version="1.0" encoding="utf-8"?>
<sst xmlns="http://schemas.openxmlformats.org/spreadsheetml/2006/main" count="166" uniqueCount="74">
  <si>
    <t>N°</t>
  </si>
  <si>
    <t>Severidad</t>
  </si>
  <si>
    <t>Probabilidad</t>
  </si>
  <si>
    <t>Calificación</t>
  </si>
  <si>
    <t>Score</t>
  </si>
  <si>
    <t>Total</t>
  </si>
  <si>
    <t>Valoración</t>
  </si>
  <si>
    <t>BAJO</t>
  </si>
  <si>
    <t>MEDIO</t>
  </si>
  <si>
    <t>ALTO</t>
  </si>
  <si>
    <t>Concatenado</t>
  </si>
  <si>
    <t>Preventative Controls</t>
  </si>
  <si>
    <t>Critical</t>
  </si>
  <si>
    <t>Type</t>
  </si>
  <si>
    <t>Efficacy</t>
  </si>
  <si>
    <t>Mitigating Controls</t>
  </si>
  <si>
    <t>Threats (Causes)</t>
  </si>
  <si>
    <t>Threat (Cause)</t>
  </si>
  <si>
    <t>Consequence</t>
  </si>
  <si>
    <t>Likelihood</t>
  </si>
  <si>
    <t>RAW
Risk Score</t>
  </si>
  <si>
    <t>Consequences (Impacts)</t>
  </si>
  <si>
    <t>Maximum Foresseable Consequence with all Controls Considered</t>
  </si>
  <si>
    <t>Risk Score</t>
  </si>
  <si>
    <t>Total Mitigating Control Score</t>
  </si>
  <si>
    <t>Total Preventative Control Score</t>
  </si>
  <si>
    <t>Total Control Effectiveness Score</t>
  </si>
  <si>
    <t>Name of the Critical Task analyzed</t>
  </si>
  <si>
    <t>INCIDENT
Identify material unwanted events (MUEs)</t>
  </si>
  <si>
    <t>LOW</t>
  </si>
  <si>
    <t>MEDIUM</t>
  </si>
  <si>
    <t>HIGH</t>
  </si>
  <si>
    <t xml:space="preserve">Participantes: </t>
  </si>
  <si>
    <t>Fecha :____________________________</t>
  </si>
  <si>
    <t>1.-________________________________</t>
  </si>
  <si>
    <t>Lugar:_____________________________</t>
  </si>
  <si>
    <t>2.-________________________________</t>
  </si>
  <si>
    <t>Hora:_____________________________</t>
  </si>
  <si>
    <t>3:_________________________________</t>
  </si>
  <si>
    <t>Cumplimiento</t>
  </si>
  <si>
    <t xml:space="preserve">Si </t>
  </si>
  <si>
    <t xml:space="preserve">No </t>
  </si>
  <si>
    <t>N/A</t>
  </si>
  <si>
    <t>UNA RESPUESTA "NO" SIGNIFICA QUE EL TRABAJO DEBE SER PARALIZADO HASTA ASEGURAR EL FUNCIONAMIENTO DEL CONTROL</t>
  </si>
  <si>
    <t>Observaciones:</t>
  </si>
  <si>
    <t>Gerencia /Área:_____________________</t>
  </si>
  <si>
    <t>U.E.A. CAROLINA I
CERRO CORONA</t>
  </si>
  <si>
    <t>Tarea:_____________________________</t>
  </si>
  <si>
    <t>AGENTES QUÍMICOS</t>
  </si>
  <si>
    <t>¿ El equipo de protección respiratoria cumple con la norma 42 CFR 84 (o su similar)?</t>
  </si>
  <si>
    <t>¿ El trabajador realiza la prueba de presión positiva/negativa, cada vez que utiliza su respirador  ?</t>
  </si>
  <si>
    <t>¿ El personal conoce la talla de su respirador ?</t>
  </si>
  <si>
    <t>¿ El sistema de ventilación de los equipos de línea amarilla, se encuentran operativos ?</t>
  </si>
  <si>
    <t>¿ El sistema de ventilación de los equipos de línea amarilla, no emiten polvo ?</t>
  </si>
  <si>
    <t>¿ El personal ha recibido capacitación de protección respiratoria ?</t>
  </si>
  <si>
    <t>¿ En el área de trabajo, se ha implementado controles administrativos (señalización, guías), sobre protección respiratoria ?</t>
  </si>
  <si>
    <t>EXÁMEN / SEGUIMIENTO MÉDICO ESPECIFICO PARA AGENTES QUÍMICOS</t>
  </si>
  <si>
    <t>¿ Se tiene un programa de mantenimiento de los sistemas extractores ? Laboratorio: Procesos, Proyectos</t>
  </si>
  <si>
    <t>¿ Se verifica diariamente la velocidad de aire de los extractores (de las campanas extractoras) ? Lab. Procesos</t>
  </si>
  <si>
    <t>LISTA DE VERIFICACION DE CAMPO DE CONTROLES CRITICOS (VCCC)
EXPOSICIÓN A POLVO</t>
  </si>
  <si>
    <t>EXPOSICIÓN A POLVO</t>
  </si>
  <si>
    <t>¿ El supervisor ha recibido capacitación de protección respiratoria ?</t>
  </si>
  <si>
    <t>¿ La ficha técnica de la protección respiratoria, han sido aprobados por Higiene Industrial de GF ?</t>
  </si>
  <si>
    <t>¿ En el mapa de riesgo del área, está identificado el polvo como peligro y su nivel de riesgo ?</t>
  </si>
  <si>
    <t>¿ El trabajador ha recibido evaluaciones médicas relacionadas a la exposición a agentes químicos (por exposición a polvo) ?</t>
  </si>
  <si>
    <t>¿ El trabajador ha recibido la visita´/entrevista del médico en relación a la exposición a polvo ?</t>
  </si>
  <si>
    <t>USO DE PROTECCIÓN RESPIRATORIA</t>
  </si>
  <si>
    <t>¿ Usted ha registrado en el kardex la recepción de su protección respiratoria? El registro debe tener información desde la fecha de ingreso y debe ser especifico del puesto de trabajo.</t>
  </si>
  <si>
    <t>¿ El supervisor sabe en que casos debe proporcionar una protección respiratoria, en ambientes de mayor exposición a polvo?</t>
  </si>
  <si>
    <t>¿ En el almacén de su área, hay disponible los respiradores de media cara y los filtros P100?</t>
  </si>
  <si>
    <t>CONTROL DE INGENIERÍA / ADMINISTRATIVOS</t>
  </si>
  <si>
    <r>
      <t xml:space="preserve">Código: </t>
    </r>
    <r>
      <rPr>
        <sz val="12"/>
        <rFont val="Tahoma"/>
        <family val="2"/>
      </rPr>
      <t>SSYMA-P03.14-F95</t>
    </r>
  </si>
  <si>
    <r>
      <t xml:space="preserve">Versión: </t>
    </r>
    <r>
      <rPr>
        <sz val="12"/>
        <rFont val="Tahoma"/>
        <family val="2"/>
      </rPr>
      <t>01</t>
    </r>
  </si>
  <si>
    <r>
      <t xml:space="preserve">Fecha de aprob.: </t>
    </r>
    <r>
      <rPr>
        <b/>
        <sz val="10"/>
        <rFont val="Tahoma"/>
        <family val="2"/>
      </rPr>
      <t>14/12/2021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</si>
</sst>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4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113">
    <xf numFmtId="0" fontId="0" fillId="0" borderId="0" xfId="0"/>
    <xf numFmtId="0" fontId="0" fillId="0" borderId="1" xfId="0" applyBorder="1"/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3" borderId="2" xfId="0" applyFill="1" applyBorder="1"/>
    <xf numFmtId="0" fontId="0" fillId="3" borderId="0" xfId="0" applyFill="1" applyBorder="1"/>
    <xf numFmtId="0" fontId="0" fillId="3" borderId="3" xfId="0" applyFill="1" applyBorder="1"/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vertical="top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0" fillId="3" borderId="0" xfId="0" applyFill="1" applyBorder="1" applyAlignment="1"/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3" borderId="0" xfId="0" applyFont="1" applyFill="1" applyBorder="1"/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0" fontId="8" fillId="3" borderId="0" xfId="0" applyFont="1" applyFill="1" applyBorder="1" applyAlignment="1">
      <alignment vertical="top"/>
    </xf>
    <xf numFmtId="0" fontId="8" fillId="3" borderId="0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vertical="center"/>
    </xf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4" xfId="0" applyFill="1" applyBorder="1"/>
    <xf numFmtId="0" fontId="0" fillId="6" borderId="0" xfId="0" applyFill="1"/>
    <xf numFmtId="0" fontId="0" fillId="6" borderId="2" xfId="0" applyFill="1" applyBorder="1"/>
    <xf numFmtId="0" fontId="0" fillId="6" borderId="4" xfId="0" applyFill="1" applyBorder="1"/>
    <xf numFmtId="0" fontId="8" fillId="6" borderId="15" xfId="0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8" fillId="6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/>
    </xf>
    <xf numFmtId="0" fontId="12" fillId="7" borderId="16" xfId="0" applyFont="1" applyFill="1" applyBorder="1" applyAlignment="1">
      <alignment horizontal="center"/>
    </xf>
    <xf numFmtId="0" fontId="12" fillId="7" borderId="18" xfId="0" applyFont="1" applyFill="1" applyBorder="1" applyAlignment="1">
      <alignment horizontal="center"/>
    </xf>
    <xf numFmtId="0" fontId="12" fillId="7" borderId="17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0" fontId="15" fillId="3" borderId="16" xfId="0" applyFont="1" applyFill="1" applyBorder="1" applyAlignment="1">
      <alignment horizontal="left" vertical="center" wrapText="1"/>
    </xf>
    <xf numFmtId="0" fontId="15" fillId="3" borderId="18" xfId="0" applyFont="1" applyFill="1" applyBorder="1" applyAlignment="1">
      <alignment horizontal="left" vertical="center" wrapText="1"/>
    </xf>
    <xf numFmtId="0" fontId="15" fillId="3" borderId="17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/>
    </xf>
    <xf numFmtId="0" fontId="18" fillId="6" borderId="22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2" borderId="1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55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FC7D64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329430</xdr:colOff>
      <xdr:row>18</xdr:row>
      <xdr:rowOff>1051</xdr:rowOff>
    </xdr:from>
    <xdr:to>
      <xdr:col>22</xdr:col>
      <xdr:colOff>225107</xdr:colOff>
      <xdr:row>32</xdr:row>
      <xdr:rowOff>17511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8045086" y="4512917"/>
          <a:ext cx="4801776" cy="3730858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499861</xdr:colOff>
      <xdr:row>20</xdr:row>
      <xdr:rowOff>300403</xdr:rowOff>
    </xdr:from>
    <xdr:to>
      <xdr:col>16</xdr:col>
      <xdr:colOff>375886</xdr:colOff>
      <xdr:row>27</xdr:row>
      <xdr:rowOff>88227</xdr:rowOff>
    </xdr:to>
    <xdr:sp macro="" textlink="" fLocksText="0">
      <xdr:nvSpPr>
        <xdr:cNvPr id="3" name="24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48896" y="5434378"/>
          <a:ext cx="1888331" cy="1926409"/>
        </a:xfrm>
        <a:prstGeom prst="star24">
          <a:avLst/>
        </a:prstGeom>
        <a:solidFill>
          <a:schemeClr val="tx2">
            <a:lumMod val="20000"/>
            <a:lumOff val="80000"/>
            <a:alpha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 b="1"/>
        </a:p>
      </xdr:txBody>
    </xdr:sp>
    <xdr:clientData/>
  </xdr:twoCellAnchor>
  <xdr:twoCellAnchor>
    <xdr:from>
      <xdr:col>7</xdr:col>
      <xdr:colOff>3754</xdr:colOff>
      <xdr:row>18</xdr:row>
      <xdr:rowOff>16751</xdr:rowOff>
    </xdr:from>
    <xdr:to>
      <xdr:col>13</xdr:col>
      <xdr:colOff>1405</xdr:colOff>
      <xdr:row>32</xdr:row>
      <xdr:rowOff>16067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2507437" y="4504268"/>
          <a:ext cx="4801776" cy="3745266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10</xdr:col>
      <xdr:colOff>236220</xdr:colOff>
      <xdr:row>18</xdr:row>
      <xdr:rowOff>76200</xdr:rowOff>
    </xdr:from>
    <xdr:to>
      <xdr:col>11</xdr:col>
      <xdr:colOff>350520</xdr:colOff>
      <xdr:row>32</xdr:row>
      <xdr:rowOff>53340</xdr:rowOff>
    </xdr:to>
    <xdr:pic>
      <xdr:nvPicPr>
        <xdr:cNvPr id="1930" name="Picture 4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8320" y="3916680"/>
          <a:ext cx="640080" cy="479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632460</xdr:colOff>
      <xdr:row>18</xdr:row>
      <xdr:rowOff>76200</xdr:rowOff>
    </xdr:from>
    <xdr:to>
      <xdr:col>17</xdr:col>
      <xdr:colOff>1280160</xdr:colOff>
      <xdr:row>32</xdr:row>
      <xdr:rowOff>45720</xdr:rowOff>
    </xdr:to>
    <xdr:pic>
      <xdr:nvPicPr>
        <xdr:cNvPr id="1931" name="Picture 5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9280" y="3916680"/>
          <a:ext cx="647700" cy="478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330556</xdr:colOff>
      <xdr:row>21</xdr:row>
      <xdr:rowOff>72598</xdr:rowOff>
    </xdr:from>
    <xdr:ext cx="405367" cy="1758628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6200000">
          <a:off x="5023785" y="6011510"/>
          <a:ext cx="1758628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PREVENTATIVE CONTROLS</a:t>
          </a:r>
        </a:p>
      </xdr:txBody>
    </xdr:sp>
    <xdr:clientData/>
  </xdr:oneCellAnchor>
  <xdr:oneCellAnchor>
    <xdr:from>
      <xdr:col>17</xdr:col>
      <xdr:colOff>733960</xdr:colOff>
      <xdr:row>21</xdr:row>
      <xdr:rowOff>219462</xdr:rowOff>
    </xdr:from>
    <xdr:ext cx="404077" cy="145413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>
          <a:off x="9066096" y="6002927"/>
          <a:ext cx="1460434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  <a:endParaRPr lang="en-US" sz="1000" b="1" cap="none" spc="0">
            <a:ln w="3175">
              <a:noFill/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355339</xdr:colOff>
      <xdr:row>19</xdr:row>
      <xdr:rowOff>179662</xdr:rowOff>
    </xdr:from>
    <xdr:ext cx="405367" cy="1103308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16200000">
          <a:off x="5373067" y="4541631"/>
          <a:ext cx="1096930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Preventative Controls</a:t>
          </a:r>
          <a:endParaRPr lang="en-US" sz="1000" b="1" cap="none" spc="0" baseline="0">
            <a:ln w="3175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374166</xdr:colOff>
      <xdr:row>27</xdr:row>
      <xdr:rowOff>100342</xdr:rowOff>
    </xdr:from>
    <xdr:ext cx="383550" cy="1047350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5278042" y="7681201"/>
          <a:ext cx="1054995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  <xdr:oneCellAnchor>
    <xdr:from>
      <xdr:col>17</xdr:col>
      <xdr:colOff>824969</xdr:colOff>
      <xdr:row>19</xdr:row>
      <xdr:rowOff>160583</xdr:rowOff>
    </xdr:from>
    <xdr:ext cx="248103" cy="1198980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16200000">
          <a:off x="8969320" y="4826647"/>
          <a:ext cx="1198980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</a:p>
      </xdr:txBody>
    </xdr:sp>
    <xdr:clientData/>
  </xdr:oneCellAnchor>
  <xdr:oneCellAnchor>
    <xdr:from>
      <xdr:col>17</xdr:col>
      <xdr:colOff>762222</xdr:colOff>
      <xdr:row>27</xdr:row>
      <xdr:rowOff>51674</xdr:rowOff>
    </xdr:from>
    <xdr:ext cx="407880" cy="1072879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9073199" y="7643002"/>
          <a:ext cx="1056884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</xdr:row>
      <xdr:rowOff>198120</xdr:rowOff>
    </xdr:from>
    <xdr:to>
      <xdr:col>3</xdr:col>
      <xdr:colOff>411480</xdr:colOff>
      <xdr:row>3</xdr:row>
      <xdr:rowOff>335280</xdr:rowOff>
    </xdr:to>
    <xdr:pic>
      <xdr:nvPicPr>
        <xdr:cNvPr id="3209" name="Picture 56" descr="logo">
          <a:extLst>
            <a:ext uri="{FF2B5EF4-FFF2-40B4-BE49-F238E27FC236}">
              <a16:creationId xmlns:a16="http://schemas.microsoft.com/office/drawing/2014/main" id="{00000000-0008-0000-0200-00008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388620"/>
          <a:ext cx="14859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152399</xdr:colOff>
      <xdr:row>5</xdr:row>
      <xdr:rowOff>41564</xdr:rowOff>
    </xdr:from>
    <xdr:to>
      <xdr:col>11</xdr:col>
      <xdr:colOff>138545</xdr:colOff>
      <xdr:row>10</xdr:row>
      <xdr:rowOff>138546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2575" b="87425" l="6466" r="90948">
                      <a14:foregroundMark x1="52586" y1="20958" x2="52586" y2="20958"/>
                      <a14:foregroundMark x1="52586" y1="29341" x2="52586" y2="29341"/>
                      <a14:foregroundMark x1="52586" y1="29341" x2="51724" y2="29641"/>
                      <a14:foregroundMark x1="46121" y1="28144" x2="45690" y2="27545"/>
                      <a14:foregroundMark x1="40517" y1="22156" x2="40517" y2="22156"/>
                      <a14:foregroundMark x1="39655" y1="21257" x2="37931" y2="23054"/>
                      <a14:foregroundMark x1="37931" y1="24551" x2="37500" y2="29042"/>
                      <a14:foregroundMark x1="37500" y1="29042" x2="37500" y2="29940"/>
                      <a14:foregroundMark x1="38362" y1="33234" x2="38362" y2="33234"/>
                      <a14:foregroundMark x1="40086" y1="35030" x2="40517" y2="36228"/>
                      <a14:foregroundMark x1="40517" y1="37126" x2="40948" y2="38024"/>
                      <a14:foregroundMark x1="41810" y1="40419" x2="42241" y2="42814"/>
                      <a14:foregroundMark x1="42542" y1="46108" x2="41379" y2="48802"/>
                      <a14:foregroundMark x1="42672" y1="45808" x2="42542" y2="46108"/>
                      <a14:foregroundMark x1="40517" y1="52096" x2="40517" y2="52096"/>
                      <a14:foregroundMark x1="56897" y1="40419" x2="56897" y2="41317"/>
                      <a14:foregroundMark x1="57544" y1="46108" x2="57759" y2="46407"/>
                      <a14:foregroundMark x1="56897" y1="45210" x2="57544" y2="46108"/>
                      <a14:foregroundMark x1="57759" y1="50599" x2="57759" y2="52096"/>
                      <a14:foregroundMark x1="56897" y1="19760" x2="56897" y2="19760"/>
                      <a14:foregroundMark x1="52155" y1="16467" x2="49569" y2="16467"/>
                      <a14:foregroundMark x1="39655" y1="17964" x2="39655" y2="17964"/>
                      <a14:foregroundMark x1="46121" y1="12575" x2="46121" y2="12575"/>
                      <a14:foregroundMark x1="81034" y1="61976" x2="81034" y2="61976"/>
                      <a14:foregroundMark x1="84052" y1="58084" x2="84052" y2="58084"/>
                      <a14:foregroundMark x1="83190" y1="58084" x2="78448" y2="59581"/>
                      <a14:foregroundMark x1="75431" y1="61078" x2="73707" y2="62275"/>
                      <a14:foregroundMark x1="68534" y1="62874" x2="68534" y2="62874"/>
                      <a14:foregroundMark x1="92241" y1="61677" x2="92241" y2="61677"/>
                      <a14:foregroundMark x1="21121" y1="60479" x2="21121" y2="60479"/>
                      <a14:foregroundMark x1="12500" y1="57784" x2="12500" y2="57784"/>
                      <a14:foregroundMark x1="12931" y1="55988" x2="12931" y2="55988"/>
                      <a14:foregroundMark x1="12931" y1="55988" x2="12931" y2="55988"/>
                      <a14:foregroundMark x1="11207" y1="62874" x2="11207" y2="62874"/>
                      <a14:foregroundMark x1="19828" y1="64671" x2="19828" y2="64671"/>
                      <a14:foregroundMark x1="25431" y1="64371" x2="25431" y2="64371"/>
                      <a14:foregroundMark x1="26724" y1="63473" x2="26724" y2="63473"/>
                      <a14:foregroundMark x1="28017" y1="60778" x2="28017" y2="60778"/>
                      <a14:foregroundMark x1="28017" y1="58982" x2="28017" y2="58982"/>
                      <a14:foregroundMark x1="6466" y1="59281" x2="6466" y2="59281"/>
                      <a14:foregroundMark x1="42241" y1="78443" x2="42241" y2="78443"/>
                      <a14:foregroundMark x1="39655" y1="75150" x2="39655" y2="75150"/>
                      <a14:foregroundMark x1="38362" y1="75150" x2="36638" y2="75150"/>
                      <a14:foregroundMark x1="33621" y1="74850" x2="32759" y2="75150"/>
                      <a14:foregroundMark x1="32759" y1="75150" x2="34914" y2="79042"/>
                      <a14:foregroundMark x1="43966" y1="87425" x2="43966" y2="87425"/>
                      <a14:foregroundMark x1="57759" y1="83533" x2="57759" y2="83533"/>
                      <a14:foregroundMark x1="58621" y1="77545" x2="58621" y2="77545"/>
                      <a14:foregroundMark x1="57759" y1="73952" x2="57759" y2="73952"/>
                      <a14:foregroundMark x1="56897" y1="71856" x2="56897" y2="71856"/>
                      <a14:backgroundMark x1="49138" y1="46108" x2="49138" y2="46108"/>
                      <a14:backgroundMark x1="49138" y1="50299" x2="49138" y2="50299"/>
                      <a14:backgroundMark x1="51724" y1="57186" x2="51724" y2="57186"/>
                      <a14:backgroundMark x1="50431" y1="63473" x2="50431" y2="63473"/>
                      <a14:backgroundMark x1="47414" y1="59880" x2="47414" y2="59880"/>
                      <a14:backgroundMark x1="39655" y1="57186" x2="39655" y2="57186"/>
                      <a14:backgroundMark x1="40948" y1="58982" x2="40948" y2="58982"/>
                      <a14:backgroundMark x1="34914" y1="56587" x2="34914" y2="56587"/>
                      <a14:backgroundMark x1="59483" y1="58683" x2="59483" y2="58683"/>
                      <a14:backgroundMark x1="77586" y1="52994" x2="77586" y2="52994"/>
                      <a14:backgroundMark x1="76724" y1="52695" x2="76724" y2="52695"/>
                      <a14:backgroundMark x1="78017" y1="51796" x2="78017" y2="51796"/>
                      <a14:backgroundMark x1="62931" y1="66168" x2="62931" y2="66168"/>
                      <a14:backgroundMark x1="72414" y1="70958" x2="72414" y2="70958"/>
                      <a14:backgroundMark x1="77155" y1="73353" x2="77155" y2="73353"/>
                      <a14:backgroundMark x1="47414" y1="76048" x2="47414" y2="76048"/>
                      <a14:backgroundMark x1="34052" y1="68862" x2="34052" y2="68862"/>
                      <a14:backgroundMark x1="21552" y1="72754" x2="21552" y2="72754"/>
                      <a14:backgroundMark x1="21121" y1="73054" x2="21121" y2="7305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266" t="9810" r="3583" b="8047"/>
        <a:stretch/>
      </xdr:blipFill>
      <xdr:spPr bwMode="auto">
        <a:xfrm>
          <a:off x="5818908" y="1614055"/>
          <a:ext cx="108065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4"/>
  <sheetViews>
    <sheetView zoomScale="85" zoomScaleNormal="85" workbookViewId="0">
      <selection activeCell="Z7" sqref="Z7"/>
    </sheetView>
  </sheetViews>
  <sheetFormatPr defaultColWidth="8.90625" defaultRowHeight="14.5" x14ac:dyDescent="0.35"/>
  <cols>
    <col min="1" max="1" width="2.453125" customWidth="1"/>
    <col min="2" max="2" width="3.6328125" customWidth="1"/>
    <col min="3" max="3" width="20.54296875" customWidth="1"/>
    <col min="4" max="6" width="3.6328125" customWidth="1"/>
    <col min="7" max="7" width="7.6328125" customWidth="1"/>
    <col min="8" max="9" width="3.6328125" customWidth="1"/>
    <col min="10" max="10" width="25.6328125" customWidth="1"/>
    <col min="11" max="14" width="7.6328125" customWidth="1"/>
    <col min="15" max="15" width="10.6328125" customWidth="1"/>
    <col min="16" max="16" width="3.6328125" customWidth="1"/>
    <col min="17" max="17" width="5.6328125" customWidth="1"/>
    <col min="18" max="18" width="20.6328125" customWidth="1"/>
    <col min="19" max="22" width="7.6328125" customWidth="1"/>
    <col min="23" max="24" width="3.6328125" customWidth="1"/>
    <col min="25" max="25" width="20.54296875" customWidth="1"/>
    <col min="26" max="28" width="3.6328125" customWidth="1"/>
    <col min="29" max="29" width="7.6328125" customWidth="1"/>
    <col min="30" max="30" width="2.6328125" customWidth="1"/>
  </cols>
  <sheetData>
    <row r="1" spans="1:30" ht="40.5" customHeight="1" thickBot="1" x14ac:dyDescent="0.4">
      <c r="A1" s="60" t="s">
        <v>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2"/>
    </row>
    <row r="2" spans="1:30" ht="15" thickTop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1:30" ht="15.5" x14ac:dyDescent="0.35">
      <c r="A3" s="4"/>
      <c r="B3" s="5"/>
      <c r="C3" s="5"/>
      <c r="D3" s="5"/>
      <c r="E3" s="5"/>
      <c r="F3" s="5"/>
      <c r="G3" s="5"/>
      <c r="H3" s="5"/>
      <c r="I3" s="63" t="s">
        <v>11</v>
      </c>
      <c r="J3" s="64"/>
      <c r="K3" s="64"/>
      <c r="L3" s="64"/>
      <c r="M3" s="64"/>
      <c r="N3" s="65"/>
      <c r="O3" s="5"/>
      <c r="P3" s="63" t="s">
        <v>15</v>
      </c>
      <c r="Q3" s="66"/>
      <c r="R3" s="66"/>
      <c r="S3" s="66"/>
      <c r="T3" s="66"/>
      <c r="U3" s="66"/>
      <c r="V3" s="67"/>
      <c r="W3" s="5"/>
      <c r="X3" s="5"/>
      <c r="Y3" s="5"/>
      <c r="Z3" s="5"/>
      <c r="AA3" s="5"/>
      <c r="AB3" s="5"/>
      <c r="AC3" s="5"/>
      <c r="AD3" s="6"/>
    </row>
    <row r="4" spans="1:30" ht="29.25" customHeight="1" x14ac:dyDescent="0.35">
      <c r="A4" s="4"/>
      <c r="B4" s="5"/>
      <c r="C4" s="5"/>
      <c r="D4" s="5"/>
      <c r="E4" s="5"/>
      <c r="F4" s="5"/>
      <c r="G4" s="5"/>
      <c r="H4" s="5"/>
      <c r="I4" s="23" t="s">
        <v>0</v>
      </c>
      <c r="J4" s="23" t="s">
        <v>11</v>
      </c>
      <c r="K4" s="23" t="s">
        <v>12</v>
      </c>
      <c r="L4" s="23" t="s">
        <v>13</v>
      </c>
      <c r="M4" s="23" t="s">
        <v>14</v>
      </c>
      <c r="N4" s="23" t="s">
        <v>4</v>
      </c>
      <c r="O4" s="17"/>
      <c r="P4" s="23" t="s">
        <v>0</v>
      </c>
      <c r="Q4" s="68" t="s">
        <v>15</v>
      </c>
      <c r="R4" s="69"/>
      <c r="S4" s="23" t="s">
        <v>12</v>
      </c>
      <c r="T4" s="23" t="s">
        <v>13</v>
      </c>
      <c r="U4" s="23" t="s">
        <v>14</v>
      </c>
      <c r="V4" s="23" t="s">
        <v>4</v>
      </c>
      <c r="W4" s="5"/>
      <c r="X4" s="5"/>
      <c r="Y4" s="5"/>
      <c r="Z4" s="5"/>
      <c r="AA4" s="5"/>
      <c r="AB4" s="5"/>
      <c r="AC4" s="5"/>
      <c r="AD4" s="6"/>
    </row>
    <row r="5" spans="1:30" x14ac:dyDescent="0.35">
      <c r="A5" s="4"/>
      <c r="B5" s="5"/>
      <c r="C5" s="5"/>
      <c r="D5" s="5"/>
      <c r="E5" s="5"/>
      <c r="F5" s="5"/>
      <c r="G5" s="5"/>
      <c r="H5" s="5"/>
      <c r="I5" s="3">
        <v>1</v>
      </c>
      <c r="J5" s="12"/>
      <c r="K5" s="1"/>
      <c r="L5" s="1"/>
      <c r="M5" s="1"/>
      <c r="N5" s="1">
        <f>L5*M5</f>
        <v>0</v>
      </c>
      <c r="O5" s="5"/>
      <c r="P5" s="3">
        <v>1</v>
      </c>
      <c r="Q5" s="58"/>
      <c r="R5" s="59"/>
      <c r="S5" s="1"/>
      <c r="T5" s="1"/>
      <c r="U5" s="1"/>
      <c r="V5" s="1">
        <f>T5*U5</f>
        <v>0</v>
      </c>
      <c r="W5" s="5"/>
      <c r="X5" s="5"/>
      <c r="Y5" s="5"/>
      <c r="Z5" s="5"/>
      <c r="AA5" s="5"/>
      <c r="AB5" s="5"/>
      <c r="AC5" s="5"/>
      <c r="AD5" s="6"/>
    </row>
    <row r="6" spans="1:30" x14ac:dyDescent="0.35">
      <c r="A6" s="4"/>
      <c r="B6" s="5"/>
      <c r="C6" s="5"/>
      <c r="D6" s="5"/>
      <c r="E6" s="5"/>
      <c r="F6" s="5"/>
      <c r="G6" s="5"/>
      <c r="H6" s="5"/>
      <c r="I6" s="3">
        <v>2</v>
      </c>
      <c r="J6" s="12"/>
      <c r="K6" s="1"/>
      <c r="L6" s="1"/>
      <c r="M6" s="1"/>
      <c r="N6" s="1">
        <f t="shared" ref="N6:N16" si="0">L6*M6</f>
        <v>0</v>
      </c>
      <c r="O6" s="5"/>
      <c r="P6" s="3">
        <v>2</v>
      </c>
      <c r="Q6" s="58"/>
      <c r="R6" s="59"/>
      <c r="S6" s="1"/>
      <c r="T6" s="1"/>
      <c r="U6" s="1"/>
      <c r="V6" s="1">
        <f t="shared" ref="V6:V16" si="1">T6*U6</f>
        <v>0</v>
      </c>
      <c r="W6" s="5"/>
      <c r="X6" s="5"/>
      <c r="Y6" s="5"/>
      <c r="Z6" s="5"/>
      <c r="AA6" s="5"/>
      <c r="AB6" s="5"/>
      <c r="AC6" s="5"/>
      <c r="AD6" s="6"/>
    </row>
    <row r="7" spans="1:30" x14ac:dyDescent="0.35">
      <c r="A7" s="4"/>
      <c r="B7" s="5"/>
      <c r="C7" s="5"/>
      <c r="D7" s="5"/>
      <c r="E7" s="5"/>
      <c r="F7" s="5"/>
      <c r="G7" s="5"/>
      <c r="H7" s="5"/>
      <c r="I7" s="3">
        <v>3</v>
      </c>
      <c r="J7" s="12"/>
      <c r="K7" s="1"/>
      <c r="L7" s="1"/>
      <c r="M7" s="1"/>
      <c r="N7" s="1">
        <f t="shared" si="0"/>
        <v>0</v>
      </c>
      <c r="O7" s="5"/>
      <c r="P7" s="3">
        <v>3</v>
      </c>
      <c r="Q7" s="58"/>
      <c r="R7" s="59"/>
      <c r="S7" s="1"/>
      <c r="T7" s="1"/>
      <c r="U7" s="1"/>
      <c r="V7" s="1">
        <f t="shared" si="1"/>
        <v>0</v>
      </c>
      <c r="W7" s="5"/>
      <c r="X7" s="5"/>
      <c r="Y7" s="5"/>
      <c r="Z7" s="5"/>
      <c r="AA7" s="5"/>
      <c r="AB7" s="5"/>
      <c r="AC7" s="5"/>
      <c r="AD7" s="6"/>
    </row>
    <row r="8" spans="1:30" x14ac:dyDescent="0.35">
      <c r="A8" s="4"/>
      <c r="B8" s="5"/>
      <c r="C8" s="5"/>
      <c r="D8" s="5"/>
      <c r="E8" s="5"/>
      <c r="F8" s="5"/>
      <c r="G8" s="5"/>
      <c r="H8" s="5"/>
      <c r="I8" s="3">
        <v>4</v>
      </c>
      <c r="J8" s="12"/>
      <c r="K8" s="1"/>
      <c r="L8" s="1"/>
      <c r="M8" s="1"/>
      <c r="N8" s="1">
        <f t="shared" si="0"/>
        <v>0</v>
      </c>
      <c r="O8" s="5"/>
      <c r="P8" s="3">
        <v>4</v>
      </c>
      <c r="Q8" s="58"/>
      <c r="R8" s="59"/>
      <c r="S8" s="1"/>
      <c r="T8" s="1"/>
      <c r="U8" s="1"/>
      <c r="V8" s="1">
        <f t="shared" si="1"/>
        <v>0</v>
      </c>
      <c r="W8" s="5"/>
      <c r="X8" s="5"/>
      <c r="Y8" s="5"/>
      <c r="Z8" s="5"/>
      <c r="AA8" s="5"/>
      <c r="AB8" s="5"/>
      <c r="AC8" s="5"/>
      <c r="AD8" s="6"/>
    </row>
    <row r="9" spans="1:30" x14ac:dyDescent="0.35">
      <c r="A9" s="4"/>
      <c r="B9" s="5"/>
      <c r="C9" s="5"/>
      <c r="D9" s="5"/>
      <c r="E9" s="5"/>
      <c r="F9" s="5"/>
      <c r="G9" s="5"/>
      <c r="H9" s="5"/>
      <c r="I9" s="3">
        <v>5</v>
      </c>
      <c r="J9" s="12"/>
      <c r="K9" s="1"/>
      <c r="L9" s="1"/>
      <c r="M9" s="1"/>
      <c r="N9" s="1">
        <f t="shared" si="0"/>
        <v>0</v>
      </c>
      <c r="O9" s="5"/>
      <c r="P9" s="3">
        <v>5</v>
      </c>
      <c r="Q9" s="58"/>
      <c r="R9" s="59"/>
      <c r="S9" s="1"/>
      <c r="T9" s="1"/>
      <c r="U9" s="1"/>
      <c r="V9" s="1">
        <f t="shared" si="1"/>
        <v>0</v>
      </c>
      <c r="W9" s="5"/>
      <c r="X9" s="5"/>
      <c r="Y9" s="5"/>
      <c r="Z9" s="5"/>
      <c r="AA9" s="5"/>
      <c r="AB9" s="5"/>
      <c r="AC9" s="5"/>
      <c r="AD9" s="6"/>
    </row>
    <row r="10" spans="1:30" x14ac:dyDescent="0.35">
      <c r="A10" s="4"/>
      <c r="B10" s="5"/>
      <c r="C10" s="5"/>
      <c r="D10" s="5"/>
      <c r="E10" s="5"/>
      <c r="F10" s="5"/>
      <c r="G10" s="5"/>
      <c r="H10" s="5"/>
      <c r="I10" s="3">
        <v>6</v>
      </c>
      <c r="J10" s="12"/>
      <c r="K10" s="1"/>
      <c r="L10" s="1"/>
      <c r="M10" s="1"/>
      <c r="N10" s="1">
        <f t="shared" si="0"/>
        <v>0</v>
      </c>
      <c r="O10" s="5"/>
      <c r="P10" s="3">
        <v>6</v>
      </c>
      <c r="Q10" s="58"/>
      <c r="R10" s="59"/>
      <c r="S10" s="1"/>
      <c r="T10" s="1"/>
      <c r="U10" s="1"/>
      <c r="V10" s="1">
        <f t="shared" si="1"/>
        <v>0</v>
      </c>
      <c r="W10" s="5"/>
      <c r="X10" s="5"/>
      <c r="Y10" s="5"/>
      <c r="Z10" s="5"/>
      <c r="AA10" s="5"/>
      <c r="AB10" s="5"/>
      <c r="AC10" s="5"/>
      <c r="AD10" s="6"/>
    </row>
    <row r="11" spans="1:30" x14ac:dyDescent="0.35">
      <c r="A11" s="4"/>
      <c r="B11" s="5"/>
      <c r="C11" s="5"/>
      <c r="D11" s="5"/>
      <c r="E11" s="5"/>
      <c r="F11" s="5"/>
      <c r="G11" s="5"/>
      <c r="H11" s="5"/>
      <c r="I11" s="3">
        <v>7</v>
      </c>
      <c r="J11" s="12"/>
      <c r="K11" s="1"/>
      <c r="L11" s="1"/>
      <c r="M11" s="1"/>
      <c r="N11" s="1">
        <f t="shared" si="0"/>
        <v>0</v>
      </c>
      <c r="O11" s="5"/>
      <c r="P11" s="3">
        <v>7</v>
      </c>
      <c r="Q11" s="58"/>
      <c r="R11" s="59"/>
      <c r="S11" s="1"/>
      <c r="T11" s="1"/>
      <c r="U11" s="1"/>
      <c r="V11" s="1">
        <f t="shared" si="1"/>
        <v>0</v>
      </c>
      <c r="W11" s="5"/>
      <c r="X11" s="5"/>
      <c r="Y11" s="5"/>
      <c r="Z11" s="5"/>
      <c r="AA11" s="5"/>
      <c r="AB11" s="5"/>
      <c r="AC11" s="5"/>
      <c r="AD11" s="6"/>
    </row>
    <row r="12" spans="1:30" x14ac:dyDescent="0.35">
      <c r="A12" s="4"/>
      <c r="B12" s="5"/>
      <c r="C12" s="5"/>
      <c r="D12" s="5"/>
      <c r="E12" s="5"/>
      <c r="F12" s="5"/>
      <c r="G12" s="5"/>
      <c r="H12" s="5"/>
      <c r="I12" s="3">
        <v>8</v>
      </c>
      <c r="J12" s="12"/>
      <c r="K12" s="1"/>
      <c r="L12" s="1"/>
      <c r="M12" s="1"/>
      <c r="N12" s="1">
        <f t="shared" si="0"/>
        <v>0</v>
      </c>
      <c r="O12" s="5"/>
      <c r="P12" s="3">
        <v>8</v>
      </c>
      <c r="Q12" s="58"/>
      <c r="R12" s="59"/>
      <c r="S12" s="1"/>
      <c r="T12" s="1"/>
      <c r="U12" s="1"/>
      <c r="V12" s="1">
        <f t="shared" si="1"/>
        <v>0</v>
      </c>
      <c r="W12" s="5"/>
      <c r="X12" s="5"/>
      <c r="Y12" s="5"/>
      <c r="Z12" s="5"/>
      <c r="AA12" s="5"/>
      <c r="AB12" s="5"/>
      <c r="AC12" s="5"/>
      <c r="AD12" s="6"/>
    </row>
    <row r="13" spans="1:30" x14ac:dyDescent="0.35">
      <c r="A13" s="4"/>
      <c r="B13" s="5"/>
      <c r="C13" s="5"/>
      <c r="D13" s="5"/>
      <c r="E13" s="5"/>
      <c r="F13" s="5"/>
      <c r="G13" s="5"/>
      <c r="H13" s="5"/>
      <c r="I13" s="3">
        <v>9</v>
      </c>
      <c r="J13" s="12"/>
      <c r="K13" s="1"/>
      <c r="L13" s="1"/>
      <c r="M13" s="1"/>
      <c r="N13" s="1">
        <f t="shared" si="0"/>
        <v>0</v>
      </c>
      <c r="O13" s="5"/>
      <c r="P13" s="3">
        <v>9</v>
      </c>
      <c r="Q13" s="58"/>
      <c r="R13" s="59"/>
      <c r="S13" s="1"/>
      <c r="T13" s="1"/>
      <c r="U13" s="1"/>
      <c r="V13" s="1">
        <f t="shared" si="1"/>
        <v>0</v>
      </c>
      <c r="W13" s="5"/>
      <c r="X13" s="5"/>
      <c r="Y13" s="5"/>
      <c r="Z13" s="5"/>
      <c r="AA13" s="5"/>
      <c r="AB13" s="5"/>
      <c r="AC13" s="5"/>
      <c r="AD13" s="6"/>
    </row>
    <row r="14" spans="1:30" x14ac:dyDescent="0.35">
      <c r="A14" s="4"/>
      <c r="B14" s="5"/>
      <c r="C14" s="5"/>
      <c r="D14" s="5"/>
      <c r="E14" s="5"/>
      <c r="F14" s="5"/>
      <c r="G14" s="5"/>
      <c r="H14" s="5"/>
      <c r="I14" s="3">
        <v>10</v>
      </c>
      <c r="J14" s="12"/>
      <c r="K14" s="1"/>
      <c r="L14" s="1"/>
      <c r="M14" s="1"/>
      <c r="N14" s="1">
        <f t="shared" si="0"/>
        <v>0</v>
      </c>
      <c r="O14" s="5"/>
      <c r="P14" s="3">
        <v>10</v>
      </c>
      <c r="Q14" s="58"/>
      <c r="R14" s="59"/>
      <c r="S14" s="1"/>
      <c r="T14" s="1"/>
      <c r="U14" s="1"/>
      <c r="V14" s="1">
        <f t="shared" si="1"/>
        <v>0</v>
      </c>
      <c r="W14" s="5"/>
      <c r="X14" s="5"/>
      <c r="Y14" s="5"/>
      <c r="Z14" s="5"/>
      <c r="AA14" s="5"/>
      <c r="AB14" s="5"/>
      <c r="AC14" s="5"/>
      <c r="AD14" s="6"/>
    </row>
    <row r="15" spans="1:30" x14ac:dyDescent="0.35">
      <c r="A15" s="4"/>
      <c r="B15" s="5"/>
      <c r="C15" s="5"/>
      <c r="D15" s="5"/>
      <c r="E15" s="5"/>
      <c r="F15" s="5"/>
      <c r="G15" s="5"/>
      <c r="H15" s="5"/>
      <c r="I15" s="3">
        <v>11</v>
      </c>
      <c r="J15" s="12"/>
      <c r="K15" s="1"/>
      <c r="L15" s="1"/>
      <c r="M15" s="1"/>
      <c r="N15" s="1">
        <f t="shared" si="0"/>
        <v>0</v>
      </c>
      <c r="O15" s="5"/>
      <c r="P15" s="3">
        <v>11</v>
      </c>
      <c r="Q15" s="58"/>
      <c r="R15" s="59"/>
      <c r="S15" s="1"/>
      <c r="T15" s="1"/>
      <c r="U15" s="1"/>
      <c r="V15" s="1">
        <f t="shared" si="1"/>
        <v>0</v>
      </c>
      <c r="W15" s="5"/>
      <c r="X15" s="5"/>
      <c r="Y15" s="5"/>
      <c r="Z15" s="5"/>
      <c r="AA15" s="5"/>
      <c r="AB15" s="5"/>
      <c r="AC15" s="5"/>
      <c r="AD15" s="6"/>
    </row>
    <row r="16" spans="1:30" x14ac:dyDescent="0.35">
      <c r="A16" s="4"/>
      <c r="B16" s="5"/>
      <c r="C16" s="5"/>
      <c r="D16" s="5"/>
      <c r="E16" s="5"/>
      <c r="F16" s="5"/>
      <c r="G16" s="5"/>
      <c r="H16" s="5"/>
      <c r="I16" s="3">
        <v>12</v>
      </c>
      <c r="J16" s="12"/>
      <c r="K16" s="1"/>
      <c r="L16" s="1"/>
      <c r="M16" s="1"/>
      <c r="N16" s="1">
        <f t="shared" si="0"/>
        <v>0</v>
      </c>
      <c r="O16" s="5"/>
      <c r="P16" s="3">
        <v>12</v>
      </c>
      <c r="Q16" s="58"/>
      <c r="R16" s="59"/>
      <c r="S16" s="1"/>
      <c r="T16" s="1"/>
      <c r="U16" s="1"/>
      <c r="V16" s="1">
        <f t="shared" si="1"/>
        <v>0</v>
      </c>
      <c r="W16" s="5"/>
      <c r="X16" s="5"/>
      <c r="Y16" s="5"/>
      <c r="Z16" s="5"/>
      <c r="AA16" s="5"/>
      <c r="AB16" s="5"/>
      <c r="AC16" s="5"/>
      <c r="AD16" s="6"/>
    </row>
    <row r="17" spans="1:30" ht="15.5" x14ac:dyDescent="0.3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25" t="s">
        <v>5</v>
      </c>
      <c r="N17" s="1">
        <f>SUM(N5:N16)</f>
        <v>0</v>
      </c>
      <c r="O17" s="5"/>
      <c r="P17" s="5"/>
      <c r="Q17" s="5"/>
      <c r="R17" s="5"/>
      <c r="S17" s="5"/>
      <c r="T17" s="5"/>
      <c r="U17" s="25" t="s">
        <v>5</v>
      </c>
      <c r="V17" s="1">
        <f>SUM(V5:V16)</f>
        <v>0</v>
      </c>
      <c r="W17" s="5"/>
      <c r="X17" s="5"/>
      <c r="Y17" s="5"/>
      <c r="Z17" s="5"/>
      <c r="AA17" s="5"/>
      <c r="AB17" s="5"/>
      <c r="AC17" s="5"/>
      <c r="AD17" s="6"/>
    </row>
    <row r="18" spans="1:30" x14ac:dyDescent="0.3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6"/>
    </row>
    <row r="19" spans="1:30" ht="17" x14ac:dyDescent="0.4">
      <c r="A19" s="4"/>
      <c r="B19" s="52" t="s">
        <v>16</v>
      </c>
      <c r="C19" s="53"/>
      <c r="D19" s="53"/>
      <c r="E19" s="53"/>
      <c r="F19" s="53"/>
      <c r="G19" s="54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2" t="s">
        <v>21</v>
      </c>
      <c r="Y19" s="53"/>
      <c r="Z19" s="53"/>
      <c r="AA19" s="53"/>
      <c r="AB19" s="53"/>
      <c r="AC19" s="54"/>
      <c r="AD19" s="6"/>
    </row>
    <row r="20" spans="1:30" ht="74.25" customHeight="1" x14ac:dyDescent="0.45">
      <c r="A20" s="4"/>
      <c r="B20" s="16" t="s">
        <v>0</v>
      </c>
      <c r="C20" s="22" t="s">
        <v>17</v>
      </c>
      <c r="D20" s="24" t="s">
        <v>18</v>
      </c>
      <c r="E20" s="24" t="s">
        <v>19</v>
      </c>
      <c r="F20" s="47" t="s">
        <v>20</v>
      </c>
      <c r="G20" s="48"/>
      <c r="H20" s="5"/>
      <c r="I20" s="5"/>
      <c r="J20" s="5"/>
      <c r="K20" s="5"/>
      <c r="L20" s="5"/>
      <c r="M20" s="5"/>
      <c r="N20" s="56" t="s">
        <v>28</v>
      </c>
      <c r="O20" s="57"/>
      <c r="P20" s="57"/>
      <c r="Q20" s="57"/>
      <c r="R20" s="5"/>
      <c r="S20" s="5"/>
      <c r="T20" s="5"/>
      <c r="U20" s="5"/>
      <c r="V20" s="5"/>
      <c r="W20" s="5"/>
      <c r="X20" s="16" t="s">
        <v>0</v>
      </c>
      <c r="Y20" s="26" t="s">
        <v>22</v>
      </c>
      <c r="Z20" s="24" t="s">
        <v>18</v>
      </c>
      <c r="AA20" s="24" t="s">
        <v>19</v>
      </c>
      <c r="AB20" s="47" t="s">
        <v>23</v>
      </c>
      <c r="AC20" s="48"/>
      <c r="AD20" s="6"/>
    </row>
    <row r="21" spans="1:30" ht="24" customHeight="1" x14ac:dyDescent="0.35">
      <c r="A21" s="4"/>
      <c r="B21" s="3">
        <v>1</v>
      </c>
      <c r="C21" s="13"/>
      <c r="D21" s="3"/>
      <c r="E21" s="3"/>
      <c r="F21" s="3" t="e">
        <f t="shared" ref="F21:F32" si="2">VLOOKUP(CONCATENATE(D21,E21),$F$38:$H$62,2,FALSE)</f>
        <v>#N/A</v>
      </c>
      <c r="G21" s="3" t="e">
        <f>VLOOKUP(CONCATENATE(D21,E21),$F$38:$H$62,3,FALSE)</f>
        <v>#N/A</v>
      </c>
      <c r="H21" s="5"/>
      <c r="I21" s="21"/>
      <c r="J21" s="21"/>
      <c r="K21" s="5"/>
      <c r="L21" s="5"/>
      <c r="M21" s="5"/>
      <c r="N21" s="5"/>
      <c r="O21" s="5"/>
      <c r="P21" s="7"/>
      <c r="Q21" s="7"/>
      <c r="R21" s="7"/>
      <c r="S21" s="21"/>
      <c r="T21" s="21"/>
      <c r="U21" s="21"/>
      <c r="V21" s="21"/>
      <c r="W21" s="5"/>
      <c r="X21" s="3">
        <v>1</v>
      </c>
      <c r="Y21" s="13"/>
      <c r="Z21" s="3"/>
      <c r="AA21" s="15"/>
      <c r="AB21" s="3" t="e">
        <f>VLOOKUP(CONCATENATE(Z21,AA21),$F$38:$H$62,2,FALSE)</f>
        <v>#N/A</v>
      </c>
      <c r="AC21" s="3" t="e">
        <f>VLOOKUP(CONCATENATE(Z21,AA21),$F$38:$H$62,3,FALSE)</f>
        <v>#N/A</v>
      </c>
      <c r="AD21" s="6"/>
    </row>
    <row r="22" spans="1:30" ht="24" customHeight="1" x14ac:dyDescent="0.35">
      <c r="A22" s="4"/>
      <c r="B22" s="3">
        <v>2</v>
      </c>
      <c r="C22" s="13"/>
      <c r="D22" s="3"/>
      <c r="E22" s="3"/>
      <c r="F22" s="3" t="e">
        <f t="shared" si="2"/>
        <v>#N/A</v>
      </c>
      <c r="G22" s="3" t="e">
        <f t="shared" ref="G22:G32" si="3">VLOOKUP(CONCATENATE(D22,E22),$F$38:$H$62,3,FALSE)</f>
        <v>#N/A</v>
      </c>
      <c r="H22" s="5"/>
      <c r="I22" s="21"/>
      <c r="J22" s="21"/>
      <c r="K22" s="5"/>
      <c r="L22" s="5"/>
      <c r="M22" s="5"/>
      <c r="N22" s="49"/>
      <c r="O22" s="49"/>
      <c r="P22" s="49"/>
      <c r="Q22" s="49"/>
      <c r="R22" s="7"/>
      <c r="S22" s="21"/>
      <c r="T22" s="21"/>
      <c r="U22" s="21"/>
      <c r="V22" s="21"/>
      <c r="W22" s="5"/>
      <c r="X22" s="3">
        <v>2</v>
      </c>
      <c r="Y22" s="13"/>
      <c r="Z22" s="3"/>
      <c r="AA22" s="3"/>
      <c r="AB22" s="3" t="e">
        <f>VLOOKUP(CONCATENATE(Z22,AA22),$F$38:$H$62,2,FALSE)</f>
        <v>#N/A</v>
      </c>
      <c r="AC22" s="3" t="e">
        <f t="shared" ref="AC22:AC32" si="4">VLOOKUP(CONCATENATE(Z22,AA22),$F$38:$H$62,3,FALSE)</f>
        <v>#N/A</v>
      </c>
      <c r="AD22" s="6"/>
    </row>
    <row r="23" spans="1:30" ht="24" customHeight="1" x14ac:dyDescent="0.35">
      <c r="A23" s="4"/>
      <c r="B23" s="3">
        <v>3</v>
      </c>
      <c r="C23" s="13"/>
      <c r="D23" s="3"/>
      <c r="E23" s="3"/>
      <c r="F23" s="3" t="e">
        <f t="shared" si="2"/>
        <v>#N/A</v>
      </c>
      <c r="G23" s="3" t="e">
        <f t="shared" si="3"/>
        <v>#N/A</v>
      </c>
      <c r="H23" s="5"/>
      <c r="I23" s="21"/>
      <c r="J23" s="21"/>
      <c r="K23" s="5"/>
      <c r="L23" s="5"/>
      <c r="M23" s="5"/>
      <c r="N23" s="49"/>
      <c r="O23" s="49"/>
      <c r="P23" s="49"/>
      <c r="Q23" s="49"/>
      <c r="R23" s="7"/>
      <c r="S23" s="21"/>
      <c r="T23" s="21"/>
      <c r="U23" s="21"/>
      <c r="V23" s="21"/>
      <c r="W23" s="5"/>
      <c r="X23" s="3">
        <v>3</v>
      </c>
      <c r="Y23" s="13"/>
      <c r="Z23" s="3"/>
      <c r="AA23" s="3"/>
      <c r="AB23" s="3" t="e">
        <f>VLOOKUP(CONCATENATE(Z23,AA23),$F$38:$H$62,2,FALSE)</f>
        <v>#N/A</v>
      </c>
      <c r="AC23" s="3" t="e">
        <f t="shared" si="4"/>
        <v>#N/A</v>
      </c>
      <c r="AD23" s="6"/>
    </row>
    <row r="24" spans="1:30" ht="24" customHeight="1" x14ac:dyDescent="0.35">
      <c r="A24" s="4"/>
      <c r="B24" s="3">
        <v>4</v>
      </c>
      <c r="C24" s="13"/>
      <c r="D24" s="3"/>
      <c r="E24" s="3"/>
      <c r="F24" s="3" t="e">
        <f t="shared" si="2"/>
        <v>#N/A</v>
      </c>
      <c r="G24" s="3" t="e">
        <f t="shared" si="3"/>
        <v>#N/A</v>
      </c>
      <c r="H24" s="5"/>
      <c r="I24" s="50" t="s">
        <v>25</v>
      </c>
      <c r="J24" s="50"/>
      <c r="K24" s="5"/>
      <c r="L24" s="5"/>
      <c r="M24" s="5"/>
      <c r="N24" s="49"/>
      <c r="O24" s="49"/>
      <c r="P24" s="49"/>
      <c r="Q24" s="49"/>
      <c r="R24" s="7"/>
      <c r="S24" s="50" t="s">
        <v>24</v>
      </c>
      <c r="T24" s="50"/>
      <c r="U24" s="50"/>
      <c r="V24" s="50"/>
      <c r="W24" s="5"/>
      <c r="X24" s="3">
        <v>4</v>
      </c>
      <c r="Y24" s="13"/>
      <c r="Z24" s="3"/>
      <c r="AA24" s="3"/>
      <c r="AB24" s="3" t="e">
        <f t="shared" ref="AB24:AB32" si="5">VLOOKUP(CONCATENATE(Z24,AA24),$F$38:$H$62,2,FALSE)</f>
        <v>#N/A</v>
      </c>
      <c r="AC24" s="3" t="e">
        <f t="shared" si="4"/>
        <v>#N/A</v>
      </c>
      <c r="AD24" s="6"/>
    </row>
    <row r="25" spans="1:30" ht="24" customHeight="1" x14ac:dyDescent="0.35">
      <c r="A25" s="4"/>
      <c r="B25" s="3">
        <v>5</v>
      </c>
      <c r="C25" s="13"/>
      <c r="D25" s="3"/>
      <c r="E25" s="3"/>
      <c r="F25" s="3" t="e">
        <f t="shared" si="2"/>
        <v>#N/A</v>
      </c>
      <c r="G25" s="3" t="e">
        <f t="shared" si="3"/>
        <v>#N/A</v>
      </c>
      <c r="H25" s="5"/>
      <c r="I25" s="50"/>
      <c r="J25" s="50"/>
      <c r="K25" s="5"/>
      <c r="L25" s="5"/>
      <c r="M25" s="5"/>
      <c r="N25" s="49"/>
      <c r="O25" s="49"/>
      <c r="P25" s="49"/>
      <c r="Q25" s="49"/>
      <c r="R25" s="7"/>
      <c r="S25" s="50"/>
      <c r="T25" s="50"/>
      <c r="U25" s="50"/>
      <c r="V25" s="50"/>
      <c r="W25" s="5"/>
      <c r="X25" s="3">
        <v>5</v>
      </c>
      <c r="Y25" s="13"/>
      <c r="Z25" s="3"/>
      <c r="AA25" s="3"/>
      <c r="AB25" s="3" t="e">
        <f t="shared" si="5"/>
        <v>#N/A</v>
      </c>
      <c r="AC25" s="3" t="e">
        <f t="shared" si="4"/>
        <v>#N/A</v>
      </c>
      <c r="AD25" s="6"/>
    </row>
    <row r="26" spans="1:30" ht="24" customHeight="1" x14ac:dyDescent="0.35">
      <c r="A26" s="4"/>
      <c r="B26" s="3">
        <v>6</v>
      </c>
      <c r="C26" s="13"/>
      <c r="D26" s="3"/>
      <c r="E26" s="3"/>
      <c r="F26" s="3" t="e">
        <f t="shared" si="2"/>
        <v>#N/A</v>
      </c>
      <c r="G26" s="3" t="e">
        <f t="shared" si="3"/>
        <v>#N/A</v>
      </c>
      <c r="H26" s="5"/>
      <c r="I26" s="50"/>
      <c r="J26" s="50"/>
      <c r="K26" s="5"/>
      <c r="L26" s="5"/>
      <c r="M26" s="5"/>
      <c r="N26" s="49"/>
      <c r="O26" s="49"/>
      <c r="P26" s="49"/>
      <c r="Q26" s="49"/>
      <c r="R26" s="7"/>
      <c r="S26" s="50"/>
      <c r="T26" s="50"/>
      <c r="U26" s="50"/>
      <c r="V26" s="50"/>
      <c r="W26" s="5"/>
      <c r="X26" s="3">
        <v>6</v>
      </c>
      <c r="Y26" s="13"/>
      <c r="Z26" s="3"/>
      <c r="AA26" s="3"/>
      <c r="AB26" s="3" t="e">
        <f t="shared" si="5"/>
        <v>#N/A</v>
      </c>
      <c r="AC26" s="3" t="e">
        <f t="shared" si="4"/>
        <v>#N/A</v>
      </c>
      <c r="AD26" s="6"/>
    </row>
    <row r="27" spans="1:30" ht="24" customHeight="1" x14ac:dyDescent="0.35">
      <c r="A27" s="4"/>
      <c r="B27" s="3">
        <v>7</v>
      </c>
      <c r="C27" s="13"/>
      <c r="D27" s="3"/>
      <c r="E27" s="3"/>
      <c r="F27" s="3" t="e">
        <f t="shared" si="2"/>
        <v>#N/A</v>
      </c>
      <c r="G27" s="3" t="e">
        <f t="shared" si="3"/>
        <v>#N/A</v>
      </c>
      <c r="H27" s="5"/>
      <c r="I27" s="51">
        <f>+N17</f>
        <v>0</v>
      </c>
      <c r="J27" s="51"/>
      <c r="K27" s="5"/>
      <c r="L27" s="5"/>
      <c r="M27" s="5"/>
      <c r="N27" s="49"/>
      <c r="O27" s="49"/>
      <c r="P27" s="49"/>
      <c r="Q27" s="49"/>
      <c r="R27" s="8"/>
      <c r="S27" s="51">
        <f>+V17</f>
        <v>0</v>
      </c>
      <c r="T27" s="51"/>
      <c r="U27" s="51"/>
      <c r="V27" s="51"/>
      <c r="W27" s="5"/>
      <c r="X27" s="3">
        <v>7</v>
      </c>
      <c r="Y27" s="13"/>
      <c r="Z27" s="3"/>
      <c r="AA27" s="3"/>
      <c r="AB27" s="3" t="e">
        <f t="shared" si="5"/>
        <v>#N/A</v>
      </c>
      <c r="AC27" s="3" t="e">
        <f t="shared" si="4"/>
        <v>#N/A</v>
      </c>
      <c r="AD27" s="6"/>
    </row>
    <row r="28" spans="1:30" ht="24" customHeight="1" x14ac:dyDescent="0.35">
      <c r="A28" s="4"/>
      <c r="B28" s="3">
        <v>8</v>
      </c>
      <c r="C28" s="13"/>
      <c r="D28" s="3"/>
      <c r="E28" s="3"/>
      <c r="F28" s="3" t="e">
        <f t="shared" si="2"/>
        <v>#N/A</v>
      </c>
      <c r="G28" s="3" t="e">
        <f t="shared" si="3"/>
        <v>#N/A</v>
      </c>
      <c r="H28" s="5"/>
      <c r="I28" s="20"/>
      <c r="J28" s="20"/>
      <c r="K28" s="5"/>
      <c r="L28" s="5"/>
      <c r="M28" s="5"/>
      <c r="N28" s="14"/>
      <c r="O28" s="14"/>
      <c r="P28" s="14"/>
      <c r="Q28" s="14"/>
      <c r="R28" s="8"/>
      <c r="S28" s="20"/>
      <c r="T28" s="20"/>
      <c r="U28" s="20"/>
      <c r="V28" s="20"/>
      <c r="W28" s="5"/>
      <c r="X28" s="3">
        <v>8</v>
      </c>
      <c r="Y28" s="13"/>
      <c r="Z28" s="3"/>
      <c r="AA28" s="3"/>
      <c r="AB28" s="3" t="e">
        <f t="shared" si="5"/>
        <v>#N/A</v>
      </c>
      <c r="AC28" s="3" t="e">
        <f t="shared" si="4"/>
        <v>#N/A</v>
      </c>
      <c r="AD28" s="6"/>
    </row>
    <row r="29" spans="1:30" ht="24" customHeight="1" x14ac:dyDescent="0.35">
      <c r="A29" s="4"/>
      <c r="B29" s="3">
        <v>9</v>
      </c>
      <c r="C29" s="13"/>
      <c r="D29" s="3"/>
      <c r="E29" s="3"/>
      <c r="F29" s="3" t="e">
        <f t="shared" si="2"/>
        <v>#N/A</v>
      </c>
      <c r="G29" s="3" t="e">
        <f t="shared" si="3"/>
        <v>#N/A</v>
      </c>
      <c r="H29" s="5"/>
      <c r="I29" s="20"/>
      <c r="J29" s="20"/>
      <c r="K29" s="5"/>
      <c r="L29" s="5"/>
      <c r="M29" s="5"/>
      <c r="N29" s="50" t="s">
        <v>26</v>
      </c>
      <c r="O29" s="50"/>
      <c r="P29" s="50"/>
      <c r="Q29" s="50"/>
      <c r="R29" s="8"/>
      <c r="S29" s="20"/>
      <c r="T29" s="20"/>
      <c r="U29" s="20"/>
      <c r="V29" s="20"/>
      <c r="W29" s="5"/>
      <c r="X29" s="3">
        <v>9</v>
      </c>
      <c r="Y29" s="13"/>
      <c r="Z29" s="3"/>
      <c r="AA29" s="3"/>
      <c r="AB29" s="3" t="e">
        <f t="shared" si="5"/>
        <v>#N/A</v>
      </c>
      <c r="AC29" s="3" t="e">
        <f t="shared" si="4"/>
        <v>#N/A</v>
      </c>
      <c r="AD29" s="6"/>
    </row>
    <row r="30" spans="1:30" ht="24" customHeight="1" x14ac:dyDescent="0.35">
      <c r="A30" s="4"/>
      <c r="B30" s="3">
        <v>10</v>
      </c>
      <c r="C30" s="13"/>
      <c r="D30" s="3"/>
      <c r="E30" s="3"/>
      <c r="F30" s="3" t="e">
        <f t="shared" si="2"/>
        <v>#N/A</v>
      </c>
      <c r="G30" s="3" t="e">
        <f t="shared" si="3"/>
        <v>#N/A</v>
      </c>
      <c r="H30" s="5"/>
      <c r="I30" s="20"/>
      <c r="J30" s="20"/>
      <c r="K30" s="5"/>
      <c r="L30" s="5"/>
      <c r="M30" s="5"/>
      <c r="N30" s="50"/>
      <c r="O30" s="50"/>
      <c r="P30" s="50"/>
      <c r="Q30" s="50"/>
      <c r="R30" s="8"/>
      <c r="S30" s="20"/>
      <c r="T30" s="20"/>
      <c r="U30" s="20"/>
      <c r="V30" s="20"/>
      <c r="W30" s="5"/>
      <c r="X30" s="3">
        <v>10</v>
      </c>
      <c r="Y30" s="13"/>
      <c r="Z30" s="3"/>
      <c r="AA30" s="3"/>
      <c r="AB30" s="3" t="e">
        <f t="shared" si="5"/>
        <v>#N/A</v>
      </c>
      <c r="AC30" s="3" t="e">
        <f t="shared" si="4"/>
        <v>#N/A</v>
      </c>
      <c r="AD30" s="6"/>
    </row>
    <row r="31" spans="1:30" ht="24" customHeight="1" x14ac:dyDescent="0.35">
      <c r="A31" s="4"/>
      <c r="B31" s="3">
        <v>11</v>
      </c>
      <c r="C31" s="13"/>
      <c r="D31" s="3"/>
      <c r="E31" s="3"/>
      <c r="F31" s="3" t="e">
        <f t="shared" si="2"/>
        <v>#N/A</v>
      </c>
      <c r="G31" s="3" t="e">
        <f t="shared" si="3"/>
        <v>#N/A</v>
      </c>
      <c r="H31" s="5"/>
      <c r="I31" s="20"/>
      <c r="J31" s="20"/>
      <c r="K31" s="5"/>
      <c r="L31" s="5"/>
      <c r="M31" s="5"/>
      <c r="N31" s="55">
        <f>SUM(N17,V17)</f>
        <v>0</v>
      </c>
      <c r="O31" s="55"/>
      <c r="P31" s="55"/>
      <c r="Q31" s="55"/>
      <c r="R31" s="8"/>
      <c r="S31" s="20"/>
      <c r="T31" s="20"/>
      <c r="U31" s="20"/>
      <c r="V31" s="20"/>
      <c r="W31" s="5"/>
      <c r="X31" s="3">
        <v>11</v>
      </c>
      <c r="Y31" s="13"/>
      <c r="Z31" s="3"/>
      <c r="AA31" s="3"/>
      <c r="AB31" s="3" t="e">
        <f t="shared" si="5"/>
        <v>#N/A</v>
      </c>
      <c r="AC31" s="3" t="e">
        <f t="shared" si="4"/>
        <v>#N/A</v>
      </c>
      <c r="AD31" s="6"/>
    </row>
    <row r="32" spans="1:30" ht="24" customHeight="1" x14ac:dyDescent="0.35">
      <c r="A32" s="4"/>
      <c r="B32" s="3">
        <v>12</v>
      </c>
      <c r="C32" s="13"/>
      <c r="D32" s="3"/>
      <c r="E32" s="3"/>
      <c r="F32" s="3" t="e">
        <f t="shared" si="2"/>
        <v>#N/A</v>
      </c>
      <c r="G32" s="3" t="e">
        <f t="shared" si="3"/>
        <v>#N/A</v>
      </c>
      <c r="H32" s="5"/>
      <c r="I32" s="20"/>
      <c r="J32" s="20"/>
      <c r="K32" s="5"/>
      <c r="L32" s="5"/>
      <c r="M32" s="5"/>
      <c r="N32" s="5"/>
      <c r="O32" s="5"/>
      <c r="P32" s="8"/>
      <c r="Q32" s="8"/>
      <c r="R32" s="8"/>
      <c r="S32" s="20"/>
      <c r="T32" s="20"/>
      <c r="U32" s="20"/>
      <c r="V32" s="20"/>
      <c r="W32" s="5"/>
      <c r="X32" s="3">
        <v>12</v>
      </c>
      <c r="Y32" s="13"/>
      <c r="Z32" s="3"/>
      <c r="AA32" s="3"/>
      <c r="AB32" s="3" t="e">
        <f t="shared" si="5"/>
        <v>#N/A</v>
      </c>
      <c r="AC32" s="3" t="e">
        <f t="shared" si="4"/>
        <v>#N/A</v>
      </c>
      <c r="AD32" s="6"/>
    </row>
    <row r="33" spans="1:30" ht="15" thickBot="1" x14ac:dyDescent="0.4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1"/>
    </row>
    <row r="34" spans="1:30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idden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idden="1" x14ac:dyDescent="0.35">
      <c r="A37" s="2"/>
      <c r="B37" s="2"/>
      <c r="C37" s="2"/>
      <c r="D37" s="1" t="s">
        <v>1</v>
      </c>
      <c r="E37" s="1" t="s">
        <v>2</v>
      </c>
      <c r="F37" s="1" t="s">
        <v>10</v>
      </c>
      <c r="G37" s="1" t="s">
        <v>6</v>
      </c>
      <c r="H37" s="1" t="s">
        <v>3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idden="1" x14ac:dyDescent="0.35">
      <c r="A38" s="2"/>
      <c r="B38" s="2"/>
      <c r="C38" s="2"/>
      <c r="D38" s="1">
        <v>1</v>
      </c>
      <c r="E38" s="19">
        <v>1</v>
      </c>
      <c r="F38" s="1" t="str">
        <f>CONCATENATE(D38,E38)</f>
        <v>11</v>
      </c>
      <c r="G38" s="3">
        <v>1</v>
      </c>
      <c r="H38" s="3" t="s">
        <v>29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idden="1" x14ac:dyDescent="0.35">
      <c r="A39" s="2"/>
      <c r="B39" s="2"/>
      <c r="C39" s="2"/>
      <c r="D39" s="1">
        <v>1</v>
      </c>
      <c r="E39" s="19">
        <v>2</v>
      </c>
      <c r="F39" s="1" t="str">
        <f t="shared" ref="F39:F62" si="6">CONCATENATE(D39,E39)</f>
        <v>12</v>
      </c>
      <c r="G39" s="3">
        <v>2</v>
      </c>
      <c r="H39" s="3" t="s">
        <v>29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idden="1" x14ac:dyDescent="0.35">
      <c r="A40" s="2"/>
      <c r="B40" s="2"/>
      <c r="C40" s="2"/>
      <c r="D40" s="1">
        <v>1</v>
      </c>
      <c r="E40" s="19">
        <v>3</v>
      </c>
      <c r="F40" s="1" t="str">
        <f t="shared" si="6"/>
        <v>13</v>
      </c>
      <c r="G40" s="3">
        <v>4</v>
      </c>
      <c r="H40" s="3" t="s">
        <v>29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idden="1" x14ac:dyDescent="0.35">
      <c r="A41" s="2"/>
      <c r="B41" s="2"/>
      <c r="C41" s="2"/>
      <c r="D41" s="1">
        <v>1</v>
      </c>
      <c r="E41" s="19">
        <v>4</v>
      </c>
      <c r="F41" s="1" t="str">
        <f t="shared" si="6"/>
        <v>14</v>
      </c>
      <c r="G41" s="3">
        <v>7</v>
      </c>
      <c r="H41" s="3" t="s">
        <v>29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idden="1" x14ac:dyDescent="0.35">
      <c r="A42" s="2"/>
      <c r="B42" s="2"/>
      <c r="C42" s="2"/>
      <c r="D42" s="1">
        <v>1</v>
      </c>
      <c r="E42" s="19">
        <v>5</v>
      </c>
      <c r="F42" s="1" t="str">
        <f t="shared" si="6"/>
        <v>15</v>
      </c>
      <c r="G42" s="3">
        <v>11</v>
      </c>
      <c r="H42" s="3" t="s">
        <v>30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idden="1" x14ac:dyDescent="0.35">
      <c r="A43" s="2"/>
      <c r="B43" s="2"/>
      <c r="C43" s="2"/>
      <c r="D43" s="1">
        <v>2</v>
      </c>
      <c r="E43" s="19">
        <v>1</v>
      </c>
      <c r="F43" s="1" t="str">
        <f t="shared" si="6"/>
        <v>21</v>
      </c>
      <c r="G43" s="3">
        <v>3</v>
      </c>
      <c r="H43" s="3" t="s">
        <v>29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idden="1" x14ac:dyDescent="0.35">
      <c r="A44" s="2"/>
      <c r="B44" s="2"/>
      <c r="C44" s="2"/>
      <c r="D44" s="1">
        <v>2</v>
      </c>
      <c r="E44" s="19">
        <v>2</v>
      </c>
      <c r="F44" s="1" t="str">
        <f t="shared" si="6"/>
        <v>22</v>
      </c>
      <c r="G44" s="3">
        <v>5</v>
      </c>
      <c r="H44" s="3" t="s">
        <v>29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idden="1" x14ac:dyDescent="0.35">
      <c r="A45" s="2"/>
      <c r="B45" s="2"/>
      <c r="C45" s="2"/>
      <c r="D45" s="1">
        <v>2</v>
      </c>
      <c r="E45" s="19">
        <v>3</v>
      </c>
      <c r="F45" s="1" t="str">
        <f t="shared" si="6"/>
        <v>23</v>
      </c>
      <c r="G45" s="3">
        <v>8</v>
      </c>
      <c r="H45" s="3" t="s">
        <v>30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idden="1" x14ac:dyDescent="0.35">
      <c r="A46" s="2"/>
      <c r="B46" s="2"/>
      <c r="C46" s="2"/>
      <c r="D46" s="1">
        <v>2</v>
      </c>
      <c r="E46" s="19">
        <v>4</v>
      </c>
      <c r="F46" s="1" t="str">
        <f t="shared" si="6"/>
        <v>24</v>
      </c>
      <c r="G46" s="3">
        <v>12</v>
      </c>
      <c r="H46" s="3" t="s">
        <v>30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idden="1" x14ac:dyDescent="0.35">
      <c r="A47" s="2"/>
      <c r="B47" s="2"/>
      <c r="C47" s="2"/>
      <c r="D47" s="1">
        <v>2</v>
      </c>
      <c r="E47" s="19">
        <v>5</v>
      </c>
      <c r="F47" s="1" t="str">
        <f t="shared" si="6"/>
        <v>25</v>
      </c>
      <c r="G47" s="3">
        <v>16</v>
      </c>
      <c r="H47" s="3" t="s">
        <v>30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idden="1" x14ac:dyDescent="0.35">
      <c r="A48" s="2"/>
      <c r="B48" s="2"/>
      <c r="C48" s="2"/>
      <c r="D48" s="1">
        <v>3</v>
      </c>
      <c r="E48" s="19">
        <v>1</v>
      </c>
      <c r="F48" s="1" t="str">
        <f t="shared" si="6"/>
        <v>31</v>
      </c>
      <c r="G48" s="3">
        <v>6</v>
      </c>
      <c r="H48" s="3" t="s">
        <v>29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idden="1" x14ac:dyDescent="0.35">
      <c r="A49" s="2"/>
      <c r="B49" s="2"/>
      <c r="C49" s="2"/>
      <c r="D49" s="1">
        <v>3</v>
      </c>
      <c r="E49" s="19">
        <v>2</v>
      </c>
      <c r="F49" s="1" t="str">
        <f t="shared" si="6"/>
        <v>32</v>
      </c>
      <c r="G49" s="3">
        <v>9</v>
      </c>
      <c r="H49" s="3" t="s">
        <v>30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idden="1" x14ac:dyDescent="0.35">
      <c r="A50" s="2"/>
      <c r="B50" s="2"/>
      <c r="C50" s="2"/>
      <c r="D50" s="1">
        <v>3</v>
      </c>
      <c r="E50" s="19">
        <v>3</v>
      </c>
      <c r="F50" s="1" t="str">
        <f t="shared" si="6"/>
        <v>33</v>
      </c>
      <c r="G50" s="3">
        <v>13</v>
      </c>
      <c r="H50" s="3" t="s">
        <v>30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idden="1" x14ac:dyDescent="0.35">
      <c r="A51" s="2"/>
      <c r="B51" s="2"/>
      <c r="C51" s="2"/>
      <c r="D51" s="1">
        <v>3</v>
      </c>
      <c r="E51" s="19">
        <v>4</v>
      </c>
      <c r="F51" s="1" t="str">
        <f t="shared" si="6"/>
        <v>34</v>
      </c>
      <c r="G51" s="3">
        <v>17</v>
      </c>
      <c r="H51" s="3" t="s">
        <v>30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idden="1" x14ac:dyDescent="0.35">
      <c r="A52" s="2"/>
      <c r="B52" s="2"/>
      <c r="C52" s="2"/>
      <c r="D52" s="1">
        <v>3</v>
      </c>
      <c r="E52" s="19">
        <v>5</v>
      </c>
      <c r="F52" s="1" t="str">
        <f t="shared" si="6"/>
        <v>35</v>
      </c>
      <c r="G52" s="3">
        <v>20</v>
      </c>
      <c r="H52" s="3" t="s">
        <v>31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idden="1" x14ac:dyDescent="0.35">
      <c r="A53" s="2"/>
      <c r="B53" s="2"/>
      <c r="C53" s="2"/>
      <c r="D53" s="1">
        <v>4</v>
      </c>
      <c r="E53" s="19">
        <v>1</v>
      </c>
      <c r="F53" s="1" t="str">
        <f t="shared" si="6"/>
        <v>41</v>
      </c>
      <c r="G53" s="3">
        <v>10</v>
      </c>
      <c r="H53" s="3" t="s">
        <v>30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idden="1" x14ac:dyDescent="0.35">
      <c r="A54" s="2"/>
      <c r="B54" s="2"/>
      <c r="C54" s="2"/>
      <c r="D54" s="1">
        <v>4</v>
      </c>
      <c r="E54" s="19">
        <v>2</v>
      </c>
      <c r="F54" s="1" t="str">
        <f t="shared" si="6"/>
        <v>42</v>
      </c>
      <c r="G54" s="3">
        <v>14</v>
      </c>
      <c r="H54" s="3" t="s">
        <v>30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idden="1" x14ac:dyDescent="0.35">
      <c r="A55" s="2"/>
      <c r="B55" s="2"/>
      <c r="C55" s="2"/>
      <c r="D55" s="1">
        <v>4</v>
      </c>
      <c r="E55" s="19">
        <v>3</v>
      </c>
      <c r="F55" s="1" t="str">
        <f t="shared" si="6"/>
        <v>43</v>
      </c>
      <c r="G55" s="3">
        <v>18</v>
      </c>
      <c r="H55" s="3" t="s">
        <v>30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idden="1" x14ac:dyDescent="0.35">
      <c r="A56" s="2"/>
      <c r="B56" s="2"/>
      <c r="C56" s="2"/>
      <c r="D56" s="1">
        <v>4</v>
      </c>
      <c r="E56" s="19">
        <v>4</v>
      </c>
      <c r="F56" s="1" t="str">
        <f t="shared" si="6"/>
        <v>44</v>
      </c>
      <c r="G56" s="3">
        <v>22</v>
      </c>
      <c r="H56" s="3" t="s">
        <v>31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idden="1" x14ac:dyDescent="0.35">
      <c r="A57" s="2"/>
      <c r="B57" s="2"/>
      <c r="C57" s="2"/>
      <c r="D57" s="1">
        <v>4</v>
      </c>
      <c r="E57" s="19">
        <v>5</v>
      </c>
      <c r="F57" s="1" t="str">
        <f t="shared" si="6"/>
        <v>45</v>
      </c>
      <c r="G57" s="3">
        <v>24</v>
      </c>
      <c r="H57" s="3" t="s">
        <v>31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idden="1" x14ac:dyDescent="0.35">
      <c r="A58" s="2"/>
      <c r="B58" s="2"/>
      <c r="C58" s="2"/>
      <c r="D58" s="1">
        <v>5</v>
      </c>
      <c r="E58" s="19">
        <v>1</v>
      </c>
      <c r="F58" s="1" t="str">
        <f t="shared" si="6"/>
        <v>51</v>
      </c>
      <c r="G58" s="3">
        <v>15</v>
      </c>
      <c r="H58" s="3" t="s">
        <v>30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idden="1" x14ac:dyDescent="0.35">
      <c r="A59" s="2"/>
      <c r="B59" s="2"/>
      <c r="C59" s="2"/>
      <c r="D59" s="1">
        <v>5</v>
      </c>
      <c r="E59" s="19">
        <v>2</v>
      </c>
      <c r="F59" s="1" t="str">
        <f t="shared" si="6"/>
        <v>52</v>
      </c>
      <c r="G59" s="3">
        <v>19</v>
      </c>
      <c r="H59" s="3" t="s">
        <v>31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idden="1" x14ac:dyDescent="0.35">
      <c r="A60" s="2"/>
      <c r="B60" s="2"/>
      <c r="C60" s="2"/>
      <c r="D60" s="1">
        <v>5</v>
      </c>
      <c r="E60" s="19">
        <v>3</v>
      </c>
      <c r="F60" s="1" t="str">
        <f t="shared" si="6"/>
        <v>53</v>
      </c>
      <c r="G60" s="3">
        <v>21</v>
      </c>
      <c r="H60" s="3" t="s">
        <v>31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idden="1" x14ac:dyDescent="0.35">
      <c r="A61" s="2"/>
      <c r="B61" s="2"/>
      <c r="C61" s="2"/>
      <c r="D61" s="1">
        <v>5</v>
      </c>
      <c r="E61" s="19">
        <v>4</v>
      </c>
      <c r="F61" s="1" t="str">
        <f t="shared" si="6"/>
        <v>54</v>
      </c>
      <c r="G61" s="3">
        <v>23</v>
      </c>
      <c r="H61" s="3" t="s">
        <v>31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idden="1" x14ac:dyDescent="0.35">
      <c r="A62" s="2"/>
      <c r="B62" s="2"/>
      <c r="C62" s="2"/>
      <c r="D62" s="1">
        <v>5</v>
      </c>
      <c r="E62" s="19">
        <v>5</v>
      </c>
      <c r="F62" s="1" t="str">
        <f t="shared" si="6"/>
        <v>55</v>
      </c>
      <c r="G62" s="3">
        <v>25</v>
      </c>
      <c r="H62" s="3" t="s">
        <v>31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idden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idden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idden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</sheetData>
  <mergeCells count="28">
    <mergeCell ref="Q6:R6"/>
    <mergeCell ref="A1:AD1"/>
    <mergeCell ref="I3:N3"/>
    <mergeCell ref="P3:V3"/>
    <mergeCell ref="Q4:R4"/>
    <mergeCell ref="Q5:R5"/>
    <mergeCell ref="X19:AC19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B19:G19"/>
    <mergeCell ref="N29:Q30"/>
    <mergeCell ref="N31:Q31"/>
    <mergeCell ref="F20:G20"/>
    <mergeCell ref="N20:Q20"/>
    <mergeCell ref="AB20:AC20"/>
    <mergeCell ref="N22:Q27"/>
    <mergeCell ref="I24:J26"/>
    <mergeCell ref="S24:V26"/>
    <mergeCell ref="I27:J27"/>
    <mergeCell ref="S27:V27"/>
  </mergeCells>
  <conditionalFormatting sqref="S5:S16 K5:K16">
    <cfRule type="containsText" dxfId="54" priority="61" operator="containsText" text="SI">
      <formula>NOT(ISERROR(SEARCH("SI",K5)))</formula>
    </cfRule>
  </conditionalFormatting>
  <conditionalFormatting sqref="F38:F62">
    <cfRule type="containsText" dxfId="53" priority="58" operator="containsText" text="ALTO">
      <formula>NOT(ISERROR(SEARCH("ALTO",F38)))</formula>
    </cfRule>
    <cfRule type="containsText" dxfId="52" priority="59" operator="containsText" text="MEDIO">
      <formula>NOT(ISERROR(SEARCH("MEDIO",F38)))</formula>
    </cfRule>
    <cfRule type="containsText" dxfId="51" priority="60" operator="containsText" text="BAJO">
      <formula>NOT(ISERROR(SEARCH("BAJO",F38)))</formula>
    </cfRule>
  </conditionalFormatting>
  <conditionalFormatting sqref="G38:G62">
    <cfRule type="cellIs" dxfId="50" priority="55" operator="greaterThan">
      <formula>18</formula>
    </cfRule>
    <cfRule type="cellIs" dxfId="49" priority="56" operator="between">
      <formula>8</formula>
      <formula>18</formula>
    </cfRule>
    <cfRule type="cellIs" dxfId="48" priority="57" operator="lessThan">
      <formula>8</formula>
    </cfRule>
  </conditionalFormatting>
  <conditionalFormatting sqref="F29">
    <cfRule type="cellIs" dxfId="47" priority="33" operator="greaterThan">
      <formula>18</formula>
    </cfRule>
    <cfRule type="cellIs" dxfId="46" priority="34" operator="between">
      <formula>8</formula>
      <formula>18</formula>
    </cfRule>
    <cfRule type="cellIs" dxfId="45" priority="35" operator="between">
      <formula>1</formula>
      <formula>8</formula>
    </cfRule>
  </conditionalFormatting>
  <conditionalFormatting sqref="M5:M16">
    <cfRule type="cellIs" dxfId="44" priority="41" operator="equal">
      <formula>1</formula>
    </cfRule>
    <cfRule type="cellIs" dxfId="43" priority="42" operator="equal">
      <formula>2</formula>
    </cfRule>
    <cfRule type="cellIs" dxfId="42" priority="43" operator="equal">
      <formula>3</formula>
    </cfRule>
    <cfRule type="cellIs" dxfId="41" priority="44" operator="equal">
      <formula>4</formula>
    </cfRule>
    <cfRule type="cellIs" dxfId="40" priority="45" operator="equal">
      <formula>5</formula>
    </cfRule>
  </conditionalFormatting>
  <conditionalFormatting sqref="U10:U16">
    <cfRule type="cellIs" dxfId="39" priority="36" operator="equal">
      <formula>1</formula>
    </cfRule>
    <cfRule type="cellIs" dxfId="38" priority="37" operator="equal">
      <formula>2</formula>
    </cfRule>
    <cfRule type="cellIs" dxfId="37" priority="38" operator="equal">
      <formula>3</formula>
    </cfRule>
    <cfRule type="cellIs" dxfId="36" priority="39" operator="equal">
      <formula>4</formula>
    </cfRule>
    <cfRule type="cellIs" dxfId="35" priority="40" operator="equal">
      <formula>5</formula>
    </cfRule>
  </conditionalFormatting>
  <conditionalFormatting sqref="F30:F32">
    <cfRule type="cellIs" dxfId="34" priority="27" operator="greaterThan">
      <formula>18</formula>
    </cfRule>
    <cfRule type="cellIs" dxfId="33" priority="28" operator="between">
      <formula>8</formula>
      <formula>18</formula>
    </cfRule>
    <cfRule type="cellIs" dxfId="32" priority="29" operator="between">
      <formula>1</formula>
      <formula>8</formula>
    </cfRule>
  </conditionalFormatting>
  <conditionalFormatting sqref="AB30:AB32">
    <cfRule type="cellIs" dxfId="31" priority="24" operator="greaterThan">
      <formula>18</formula>
    </cfRule>
    <cfRule type="cellIs" dxfId="30" priority="25" operator="between">
      <formula>8</formula>
      <formula>18</formula>
    </cfRule>
    <cfRule type="cellIs" dxfId="29" priority="26" operator="between">
      <formula>1</formula>
      <formula>8</formula>
    </cfRule>
  </conditionalFormatting>
  <conditionalFormatting sqref="AC24:AC32">
    <cfRule type="containsText" dxfId="28" priority="21" operator="containsText" text="ALTO">
      <formula>NOT(ISERROR(SEARCH("ALTO",AC24)))</formula>
    </cfRule>
    <cfRule type="containsText" dxfId="27" priority="22" operator="containsText" text="MEDIO">
      <formula>NOT(ISERROR(SEARCH("MEDIO",AC24)))</formula>
    </cfRule>
    <cfRule type="containsText" dxfId="26" priority="23" operator="containsText" text="BAJO">
      <formula>NOT(ISERROR(SEARCH("BAJO",AC24)))</formula>
    </cfRule>
  </conditionalFormatting>
  <conditionalFormatting sqref="U5:U9">
    <cfRule type="cellIs" dxfId="25" priority="16" operator="equal">
      <formula>1</formula>
    </cfRule>
    <cfRule type="cellIs" dxfId="24" priority="17" operator="equal">
      <formula>2</formula>
    </cfRule>
    <cfRule type="cellIs" dxfId="23" priority="18" operator="equal">
      <formula>3</formula>
    </cfRule>
    <cfRule type="cellIs" dxfId="22" priority="19" operator="equal">
      <formula>4</formula>
    </cfRule>
    <cfRule type="cellIs" dxfId="21" priority="20" operator="equal">
      <formula>5</formula>
    </cfRule>
  </conditionalFormatting>
  <conditionalFormatting sqref="G21:G32">
    <cfRule type="containsText" dxfId="20" priority="13" operator="containsText" text="HIGH">
      <formula>NOT(ISERROR(SEARCH("HIGH",G21)))</formula>
    </cfRule>
    <cfRule type="containsText" dxfId="19" priority="14" operator="containsText" text="MEDIUM">
      <formula>NOT(ISERROR(SEARCH("MEDIUM",G21)))</formula>
    </cfRule>
    <cfRule type="containsText" dxfId="18" priority="15" operator="containsText" text="LOW">
      <formula>NOT(ISERROR(SEARCH("LOW",G21)))</formula>
    </cfRule>
  </conditionalFormatting>
  <conditionalFormatting sqref="F21:F32">
    <cfRule type="cellIs" dxfId="17" priority="7" operator="greaterThan">
      <formula>18</formula>
    </cfRule>
    <cfRule type="cellIs" dxfId="16" priority="8" operator="between">
      <formula>8</formula>
      <formula>18</formula>
    </cfRule>
    <cfRule type="cellIs" dxfId="15" priority="9" operator="between">
      <formula>1</formula>
      <formula>8</formula>
    </cfRule>
  </conditionalFormatting>
  <conditionalFormatting sqref="AC21:AC32">
    <cfRule type="containsText" dxfId="14" priority="4" operator="containsText" text="HIGH">
      <formula>NOT(ISERROR(SEARCH("HIGH",AC21)))</formula>
    </cfRule>
    <cfRule type="containsText" dxfId="13" priority="5" operator="containsText" text="MEDIUM">
      <formula>NOT(ISERROR(SEARCH("MEDIUM",AC21)))</formula>
    </cfRule>
    <cfRule type="containsText" dxfId="12" priority="6" operator="containsText" text="LOW">
      <formula>NOT(ISERROR(SEARCH("LOW",AC21)))</formula>
    </cfRule>
  </conditionalFormatting>
  <conditionalFormatting sqref="H38:H62">
    <cfRule type="containsText" dxfId="11" priority="1" operator="containsText" text="HIGH">
      <formula>NOT(ISERROR(SEARCH("HIGH",H38)))</formula>
    </cfRule>
    <cfRule type="containsText" dxfId="10" priority="2" operator="containsText" text="MEDIUM">
      <formula>NOT(ISERROR(SEARCH("MEDIUM",H38)))</formula>
    </cfRule>
    <cfRule type="containsText" dxfId="9" priority="3" operator="containsText" text="LOW">
      <formula>NOT(ISERROR(SEARCH("LOW",H38)))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view="pageBreakPreview" zoomScale="70" zoomScaleNormal="110" zoomScaleSheetLayoutView="70" workbookViewId="0">
      <selection activeCell="V9" sqref="V9"/>
    </sheetView>
  </sheetViews>
  <sheetFormatPr defaultColWidth="8.90625" defaultRowHeight="14.5" x14ac:dyDescent="0.35"/>
  <cols>
    <col min="1" max="1" width="2.6328125" style="36" customWidth="1"/>
    <col min="2" max="10" width="8.90625" customWidth="1"/>
    <col min="11" max="11" width="16" customWidth="1"/>
    <col min="12" max="14" width="8.90625" customWidth="1"/>
    <col min="15" max="15" width="2.6328125" style="36" customWidth="1"/>
  </cols>
  <sheetData>
    <row r="1" spans="2:18" s="36" customFormat="1" ht="15" thickBot="1" x14ac:dyDescent="0.4"/>
    <row r="2" spans="2:18" ht="36.75" customHeight="1" x14ac:dyDescent="0.35">
      <c r="B2" s="92"/>
      <c r="C2" s="93"/>
      <c r="D2" s="93"/>
      <c r="E2" s="98" t="s">
        <v>59</v>
      </c>
      <c r="F2" s="98"/>
      <c r="G2" s="98"/>
      <c r="H2" s="98"/>
      <c r="I2" s="98"/>
      <c r="J2" s="99"/>
      <c r="K2" s="104" t="s">
        <v>46</v>
      </c>
      <c r="L2" s="105"/>
      <c r="M2" s="105"/>
      <c r="N2" s="106"/>
    </row>
    <row r="3" spans="2:18" ht="24" customHeight="1" x14ac:dyDescent="0.35">
      <c r="B3" s="94"/>
      <c r="C3" s="95"/>
      <c r="D3" s="95"/>
      <c r="E3" s="100"/>
      <c r="F3" s="100"/>
      <c r="G3" s="100"/>
      <c r="H3" s="100"/>
      <c r="I3" s="100"/>
      <c r="J3" s="101"/>
      <c r="K3" s="107" t="s">
        <v>71</v>
      </c>
      <c r="L3" s="108"/>
      <c r="M3" s="108"/>
      <c r="N3" s="109"/>
    </row>
    <row r="4" spans="2:18" ht="24" customHeight="1" x14ac:dyDescent="0.35">
      <c r="B4" s="94"/>
      <c r="C4" s="95"/>
      <c r="D4" s="95"/>
      <c r="E4" s="100"/>
      <c r="F4" s="100"/>
      <c r="G4" s="100"/>
      <c r="H4" s="100"/>
      <c r="I4" s="100"/>
      <c r="J4" s="101"/>
      <c r="K4" s="110" t="s">
        <v>72</v>
      </c>
      <c r="L4" s="111"/>
      <c r="M4" s="111"/>
      <c r="N4" s="112"/>
    </row>
    <row r="5" spans="2:18" ht="24" customHeight="1" thickBot="1" x14ac:dyDescent="0.4">
      <c r="B5" s="96"/>
      <c r="C5" s="97"/>
      <c r="D5" s="97"/>
      <c r="E5" s="102"/>
      <c r="F5" s="102"/>
      <c r="G5" s="102"/>
      <c r="H5" s="102"/>
      <c r="I5" s="102"/>
      <c r="J5" s="103"/>
      <c r="K5" s="86" t="s">
        <v>73</v>
      </c>
      <c r="L5" s="87"/>
      <c r="M5" s="87"/>
      <c r="N5" s="88"/>
    </row>
    <row r="6" spans="2:18" s="36" customFormat="1" ht="25.5" customHeight="1" x14ac:dyDescent="0.35">
      <c r="B6" s="46"/>
      <c r="C6" s="46"/>
      <c r="D6" s="46"/>
      <c r="E6" s="46"/>
      <c r="F6" s="46"/>
      <c r="G6" s="46"/>
      <c r="H6" s="46"/>
      <c r="I6" s="46"/>
      <c r="J6" s="46"/>
      <c r="K6" s="39"/>
      <c r="L6" s="78" t="s">
        <v>60</v>
      </c>
      <c r="M6" s="79"/>
      <c r="N6" s="80"/>
      <c r="R6"/>
    </row>
    <row r="7" spans="2:18" x14ac:dyDescent="0.35">
      <c r="B7" s="2" t="s">
        <v>45</v>
      </c>
      <c r="C7" s="2"/>
      <c r="D7" s="2"/>
      <c r="E7" s="2"/>
      <c r="F7" s="2"/>
      <c r="G7" s="2" t="s">
        <v>32</v>
      </c>
      <c r="H7" s="2"/>
      <c r="I7" s="2"/>
      <c r="J7" s="2"/>
      <c r="K7" s="37"/>
      <c r="L7" s="81"/>
      <c r="M7" s="81"/>
      <c r="N7" s="82"/>
    </row>
    <row r="8" spans="2:18" ht="27" customHeight="1" x14ac:dyDescent="0.35">
      <c r="B8" s="2" t="s">
        <v>33</v>
      </c>
      <c r="C8" s="2"/>
      <c r="D8" s="2"/>
      <c r="E8" s="2"/>
      <c r="F8" s="2"/>
      <c r="G8" s="2" t="s">
        <v>34</v>
      </c>
      <c r="H8" s="2"/>
      <c r="I8" s="2"/>
      <c r="J8" s="2"/>
      <c r="K8" s="37"/>
      <c r="L8" s="81"/>
      <c r="M8" s="81"/>
      <c r="N8" s="82"/>
    </row>
    <row r="9" spans="2:18" ht="16.75" customHeight="1" x14ac:dyDescent="0.35">
      <c r="B9" s="2" t="s">
        <v>35</v>
      </c>
      <c r="C9" s="2"/>
      <c r="D9" s="2"/>
      <c r="E9" s="2"/>
      <c r="F9" s="2"/>
      <c r="G9" s="2" t="s">
        <v>36</v>
      </c>
      <c r="H9" s="2"/>
      <c r="I9" s="2"/>
      <c r="J9" s="2"/>
      <c r="K9" s="37"/>
      <c r="L9" s="81"/>
      <c r="M9" s="81"/>
      <c r="N9" s="82"/>
    </row>
    <row r="10" spans="2:18" ht="16.75" customHeight="1" x14ac:dyDescent="0.35">
      <c r="B10" s="2" t="s">
        <v>37</v>
      </c>
      <c r="C10" s="2"/>
      <c r="D10" s="2"/>
      <c r="E10" s="2"/>
      <c r="F10" s="2"/>
      <c r="G10" s="2" t="s">
        <v>38</v>
      </c>
      <c r="H10" s="2"/>
      <c r="I10" s="2"/>
      <c r="J10" s="2"/>
      <c r="K10" s="37"/>
      <c r="L10" s="81"/>
      <c r="M10" s="81"/>
      <c r="N10" s="82"/>
    </row>
    <row r="11" spans="2:18" ht="16.75" customHeight="1" thickBot="1" x14ac:dyDescent="0.4">
      <c r="B11" s="2" t="s">
        <v>47</v>
      </c>
      <c r="C11" s="2"/>
      <c r="D11" s="2"/>
      <c r="E11" s="2"/>
      <c r="F11" s="2"/>
      <c r="G11" s="2"/>
      <c r="H11" s="2"/>
      <c r="I11" s="2"/>
      <c r="J11" s="2"/>
      <c r="K11" s="38"/>
      <c r="L11" s="83"/>
      <c r="M11" s="83"/>
      <c r="N11" s="84"/>
    </row>
    <row r="12" spans="2:18" s="36" customFormat="1" ht="23.25" customHeight="1" x14ac:dyDescent="0.35">
      <c r="B12" s="42" t="s">
        <v>48</v>
      </c>
      <c r="C12" s="42"/>
      <c r="D12" s="42"/>
      <c r="E12" s="42"/>
      <c r="F12" s="42"/>
      <c r="G12" s="42"/>
      <c r="H12" s="42"/>
      <c r="I12" s="42"/>
      <c r="J12" s="42"/>
      <c r="K12" s="42"/>
      <c r="L12" s="85" t="s">
        <v>39</v>
      </c>
      <c r="M12" s="85"/>
      <c r="N12" s="85"/>
    </row>
    <row r="13" spans="2:18" ht="9" customHeight="1" x14ac:dyDescent="0.35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4"/>
      <c r="M13" s="44"/>
      <c r="N13" s="44"/>
    </row>
    <row r="14" spans="2:18" s="36" customFormat="1" x14ac:dyDescent="0.35">
      <c r="B14" s="70" t="s">
        <v>66</v>
      </c>
      <c r="C14" s="70"/>
      <c r="D14" s="70"/>
      <c r="E14" s="70"/>
      <c r="F14" s="70"/>
      <c r="G14" s="70"/>
      <c r="H14" s="70"/>
      <c r="I14" s="70"/>
      <c r="J14" s="70"/>
      <c r="K14" s="70"/>
      <c r="L14" s="40" t="s">
        <v>40</v>
      </c>
      <c r="M14" s="40" t="s">
        <v>41</v>
      </c>
      <c r="N14" s="40" t="s">
        <v>42</v>
      </c>
    </row>
    <row r="15" spans="2:18" ht="21" customHeight="1" x14ac:dyDescent="0.35">
      <c r="B15" s="71" t="s">
        <v>49</v>
      </c>
      <c r="C15" s="71"/>
      <c r="D15" s="71"/>
      <c r="E15" s="71"/>
      <c r="F15" s="71"/>
      <c r="G15" s="71"/>
      <c r="H15" s="71"/>
      <c r="I15" s="71"/>
      <c r="J15" s="71"/>
      <c r="K15" s="71"/>
      <c r="L15" s="45"/>
      <c r="M15" s="45"/>
      <c r="N15" s="45"/>
    </row>
    <row r="16" spans="2:18" ht="21" customHeight="1" x14ac:dyDescent="0.35">
      <c r="B16" s="76" t="s">
        <v>62</v>
      </c>
      <c r="C16" s="76"/>
      <c r="D16" s="76"/>
      <c r="E16" s="76"/>
      <c r="F16" s="76"/>
      <c r="G16" s="76"/>
      <c r="H16" s="76"/>
      <c r="I16" s="76"/>
      <c r="J16" s="76"/>
      <c r="K16" s="76"/>
      <c r="L16" s="45"/>
      <c r="M16" s="45"/>
      <c r="N16" s="45"/>
    </row>
    <row r="17" spans="2:14" ht="31.25" customHeight="1" x14ac:dyDescent="0.35">
      <c r="B17" s="71" t="s">
        <v>67</v>
      </c>
      <c r="C17" s="71"/>
      <c r="D17" s="71"/>
      <c r="E17" s="71"/>
      <c r="F17" s="71"/>
      <c r="G17" s="71"/>
      <c r="H17" s="71"/>
      <c r="I17" s="71"/>
      <c r="J17" s="71"/>
      <c r="K17" s="71"/>
      <c r="L17" s="45"/>
      <c r="M17" s="45"/>
      <c r="N17" s="45"/>
    </row>
    <row r="18" spans="2:14" ht="31.25" customHeight="1" x14ac:dyDescent="0.35">
      <c r="B18" s="89" t="s">
        <v>68</v>
      </c>
      <c r="C18" s="90"/>
      <c r="D18" s="90"/>
      <c r="E18" s="90"/>
      <c r="F18" s="90"/>
      <c r="G18" s="90"/>
      <c r="H18" s="90"/>
      <c r="I18" s="90"/>
      <c r="J18" s="90"/>
      <c r="K18" s="91"/>
      <c r="L18" s="45"/>
      <c r="M18" s="45"/>
      <c r="N18" s="45"/>
    </row>
    <row r="19" spans="2:14" ht="31.25" customHeight="1" x14ac:dyDescent="0.35">
      <c r="B19" s="89" t="s">
        <v>69</v>
      </c>
      <c r="C19" s="90"/>
      <c r="D19" s="90"/>
      <c r="E19" s="90"/>
      <c r="F19" s="90"/>
      <c r="G19" s="90"/>
      <c r="H19" s="90"/>
      <c r="I19" s="90"/>
      <c r="J19" s="90"/>
      <c r="K19" s="91"/>
      <c r="L19" s="45"/>
      <c r="M19" s="45"/>
      <c r="N19" s="45"/>
    </row>
    <row r="20" spans="2:14" ht="20" customHeight="1" x14ac:dyDescent="0.35">
      <c r="B20" s="89" t="s">
        <v>50</v>
      </c>
      <c r="C20" s="90"/>
      <c r="D20" s="90"/>
      <c r="E20" s="90"/>
      <c r="F20" s="90"/>
      <c r="G20" s="90"/>
      <c r="H20" s="90"/>
      <c r="I20" s="90"/>
      <c r="J20" s="90"/>
      <c r="K20" s="91"/>
      <c r="L20" s="45"/>
      <c r="M20" s="45"/>
      <c r="N20" s="45"/>
    </row>
    <row r="21" spans="2:14" ht="20" customHeight="1" x14ac:dyDescent="0.35">
      <c r="B21" s="71" t="s">
        <v>51</v>
      </c>
      <c r="C21" s="71"/>
      <c r="D21" s="71"/>
      <c r="E21" s="71"/>
      <c r="F21" s="71"/>
      <c r="G21" s="71"/>
      <c r="H21" s="71"/>
      <c r="I21" s="71"/>
      <c r="J21" s="71"/>
      <c r="K21" s="71"/>
      <c r="L21" s="45"/>
      <c r="M21" s="45"/>
      <c r="N21" s="45"/>
    </row>
    <row r="22" spans="2:14" ht="17.399999999999999" customHeight="1" x14ac:dyDescent="0.35">
      <c r="B22" s="70" t="s">
        <v>70</v>
      </c>
      <c r="C22" s="70"/>
      <c r="D22" s="70"/>
      <c r="E22" s="70"/>
      <c r="F22" s="70"/>
      <c r="G22" s="70"/>
      <c r="H22" s="70"/>
      <c r="I22" s="70"/>
      <c r="J22" s="70"/>
      <c r="K22" s="70"/>
      <c r="L22" s="40" t="s">
        <v>40</v>
      </c>
      <c r="M22" s="40" t="s">
        <v>41</v>
      </c>
      <c r="N22" s="40" t="s">
        <v>42</v>
      </c>
    </row>
    <row r="23" spans="2:14" ht="26.4" customHeight="1" x14ac:dyDescent="0.35">
      <c r="B23" s="71" t="s">
        <v>58</v>
      </c>
      <c r="C23" s="71"/>
      <c r="D23" s="71"/>
      <c r="E23" s="71"/>
      <c r="F23" s="71"/>
      <c r="G23" s="71"/>
      <c r="H23" s="71"/>
      <c r="I23" s="71"/>
      <c r="J23" s="71"/>
      <c r="K23" s="71"/>
      <c r="L23" s="3"/>
      <c r="M23" s="3"/>
      <c r="N23" s="3"/>
    </row>
    <row r="24" spans="2:14" ht="17.399999999999999" customHeight="1" x14ac:dyDescent="0.35">
      <c r="B24" s="71" t="s">
        <v>57</v>
      </c>
      <c r="C24" s="71"/>
      <c r="D24" s="71"/>
      <c r="E24" s="71"/>
      <c r="F24" s="71"/>
      <c r="G24" s="71"/>
      <c r="H24" s="71"/>
      <c r="I24" s="71"/>
      <c r="J24" s="71"/>
      <c r="K24" s="71"/>
      <c r="L24" s="3"/>
      <c r="M24" s="3"/>
      <c r="N24" s="3"/>
    </row>
    <row r="25" spans="2:14" ht="22.25" customHeight="1" x14ac:dyDescent="0.35">
      <c r="B25" s="76" t="s">
        <v>52</v>
      </c>
      <c r="C25" s="76"/>
      <c r="D25" s="76"/>
      <c r="E25" s="76"/>
      <c r="F25" s="76"/>
      <c r="G25" s="76"/>
      <c r="H25" s="76"/>
      <c r="I25" s="76"/>
      <c r="J25" s="76"/>
      <c r="K25" s="76"/>
      <c r="L25" s="3"/>
      <c r="M25" s="3"/>
      <c r="N25" s="3"/>
    </row>
    <row r="26" spans="2:14" ht="22.25" customHeight="1" x14ac:dyDescent="0.35">
      <c r="B26" s="76" t="s">
        <v>53</v>
      </c>
      <c r="C26" s="76"/>
      <c r="D26" s="76"/>
      <c r="E26" s="76"/>
      <c r="F26" s="76"/>
      <c r="G26" s="76"/>
      <c r="H26" s="76"/>
      <c r="I26" s="76"/>
      <c r="J26" s="76"/>
      <c r="K26" s="76"/>
      <c r="L26" s="3"/>
      <c r="M26" s="3"/>
      <c r="N26" s="3"/>
    </row>
    <row r="27" spans="2:14" ht="23.4" customHeight="1" x14ac:dyDescent="0.35">
      <c r="B27" s="73" t="s">
        <v>54</v>
      </c>
      <c r="C27" s="74"/>
      <c r="D27" s="74"/>
      <c r="E27" s="74"/>
      <c r="F27" s="74"/>
      <c r="G27" s="74"/>
      <c r="H27" s="74"/>
      <c r="I27" s="74"/>
      <c r="J27" s="74"/>
      <c r="K27" s="75"/>
      <c r="L27" s="3"/>
      <c r="M27" s="3"/>
      <c r="N27" s="3"/>
    </row>
    <row r="28" spans="2:14" ht="23.4" customHeight="1" x14ac:dyDescent="0.35">
      <c r="B28" s="73" t="s">
        <v>61</v>
      </c>
      <c r="C28" s="74"/>
      <c r="D28" s="74"/>
      <c r="E28" s="74"/>
      <c r="F28" s="74"/>
      <c r="G28" s="74"/>
      <c r="H28" s="74"/>
      <c r="I28" s="74"/>
      <c r="J28" s="74"/>
      <c r="K28" s="75"/>
      <c r="L28" s="3"/>
      <c r="M28" s="3"/>
      <c r="N28" s="3"/>
    </row>
    <row r="29" spans="2:14" ht="29.4" customHeight="1" x14ac:dyDescent="0.35">
      <c r="B29" s="73" t="s">
        <v>55</v>
      </c>
      <c r="C29" s="74"/>
      <c r="D29" s="74"/>
      <c r="E29" s="74"/>
      <c r="F29" s="74"/>
      <c r="G29" s="74"/>
      <c r="H29" s="74"/>
      <c r="I29" s="74"/>
      <c r="J29" s="74"/>
      <c r="K29" s="75"/>
      <c r="L29" s="3"/>
      <c r="M29" s="3"/>
      <c r="N29" s="3"/>
    </row>
    <row r="30" spans="2:14" ht="29.4" customHeight="1" x14ac:dyDescent="0.35">
      <c r="B30" s="76" t="s">
        <v>63</v>
      </c>
      <c r="C30" s="76"/>
      <c r="D30" s="76"/>
      <c r="E30" s="76"/>
      <c r="F30" s="76"/>
      <c r="G30" s="76"/>
      <c r="H30" s="76"/>
      <c r="I30" s="76"/>
      <c r="J30" s="76"/>
      <c r="K30" s="76"/>
      <c r="L30" s="3"/>
      <c r="M30" s="3"/>
      <c r="N30" s="3"/>
    </row>
    <row r="31" spans="2:14" ht="23.4" customHeight="1" x14ac:dyDescent="0.35">
      <c r="B31" s="70" t="s">
        <v>56</v>
      </c>
      <c r="C31" s="70"/>
      <c r="D31" s="70"/>
      <c r="E31" s="70"/>
      <c r="F31" s="70"/>
      <c r="G31" s="70"/>
      <c r="H31" s="70"/>
      <c r="I31" s="70"/>
      <c r="J31" s="70"/>
      <c r="K31" s="70"/>
      <c r="L31" s="40" t="s">
        <v>40</v>
      </c>
      <c r="M31" s="40" t="s">
        <v>41</v>
      </c>
      <c r="N31" s="40" t="s">
        <v>42</v>
      </c>
    </row>
    <row r="32" spans="2:14" ht="30" customHeight="1" x14ac:dyDescent="0.35">
      <c r="B32" s="76" t="s">
        <v>64</v>
      </c>
      <c r="C32" s="77"/>
      <c r="D32" s="77"/>
      <c r="E32" s="77"/>
      <c r="F32" s="77"/>
      <c r="G32" s="77"/>
      <c r="H32" s="77"/>
      <c r="I32" s="77"/>
      <c r="J32" s="77"/>
      <c r="K32" s="77"/>
      <c r="L32" s="45"/>
      <c r="M32" s="45"/>
      <c r="N32" s="45"/>
    </row>
    <row r="33" spans="2:14" ht="27.65" customHeight="1" x14ac:dyDescent="0.35">
      <c r="B33" s="76" t="s">
        <v>65</v>
      </c>
      <c r="C33" s="77"/>
      <c r="D33" s="77"/>
      <c r="E33" s="77"/>
      <c r="F33" s="77"/>
      <c r="G33" s="77"/>
      <c r="H33" s="77"/>
      <c r="I33" s="77"/>
      <c r="J33" s="77"/>
      <c r="K33" s="77"/>
      <c r="L33" s="45"/>
      <c r="M33" s="45"/>
      <c r="N33" s="45"/>
    </row>
    <row r="34" spans="2:14" x14ac:dyDescent="0.35">
      <c r="B34" s="2"/>
      <c r="C34" s="2"/>
      <c r="D34" s="2"/>
      <c r="E34" s="2"/>
      <c r="F34" s="2"/>
      <c r="G34" s="2"/>
      <c r="H34" s="2"/>
      <c r="I34" s="2"/>
      <c r="J34" s="2"/>
      <c r="K34" s="41"/>
      <c r="L34" s="41"/>
      <c r="M34" s="41"/>
      <c r="N34" s="2"/>
    </row>
    <row r="35" spans="2:14" x14ac:dyDescent="0.35">
      <c r="B35" s="72" t="s">
        <v>43</v>
      </c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</row>
    <row r="36" spans="2:14" x14ac:dyDescent="0.35"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</row>
    <row r="37" spans="2:14" x14ac:dyDescent="0.3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x14ac:dyDescent="0.35">
      <c r="B38" s="27" t="s">
        <v>44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9"/>
    </row>
    <row r="39" spans="2:14" x14ac:dyDescent="0.35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2"/>
    </row>
    <row r="40" spans="2:14" x14ac:dyDescent="0.35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2"/>
    </row>
    <row r="41" spans="2:14" x14ac:dyDescent="0.35"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2"/>
    </row>
    <row r="42" spans="2:14" x14ac:dyDescent="0.35"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5"/>
    </row>
    <row r="43" spans="2:14" s="36" customFormat="1" x14ac:dyDescent="0.35"/>
  </sheetData>
  <mergeCells count="29">
    <mergeCell ref="L6:N11"/>
    <mergeCell ref="L12:N12"/>
    <mergeCell ref="B21:K21"/>
    <mergeCell ref="K5:N5"/>
    <mergeCell ref="B14:K14"/>
    <mergeCell ref="B15:K15"/>
    <mergeCell ref="B17:K17"/>
    <mergeCell ref="B20:K20"/>
    <mergeCell ref="B16:K16"/>
    <mergeCell ref="B18:K18"/>
    <mergeCell ref="B2:D5"/>
    <mergeCell ref="E2:J5"/>
    <mergeCell ref="K2:N2"/>
    <mergeCell ref="K3:N3"/>
    <mergeCell ref="K4:N4"/>
    <mergeCell ref="B19:K19"/>
    <mergeCell ref="B22:K22"/>
    <mergeCell ref="B23:K23"/>
    <mergeCell ref="B35:N36"/>
    <mergeCell ref="B24:K24"/>
    <mergeCell ref="B28:K28"/>
    <mergeCell ref="B27:K27"/>
    <mergeCell ref="B29:K29"/>
    <mergeCell ref="B31:K31"/>
    <mergeCell ref="B33:K33"/>
    <mergeCell ref="B32:K32"/>
    <mergeCell ref="B25:K25"/>
    <mergeCell ref="B26:K26"/>
    <mergeCell ref="B30:K30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8" orientation="portrait" r:id="rId1"/>
  <headerFooter>
    <oddFooter>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8"/>
  <sheetViews>
    <sheetView zoomScale="70" zoomScaleNormal="70" workbookViewId="0">
      <selection activeCell="F4" sqref="F4:F28"/>
    </sheetView>
  </sheetViews>
  <sheetFormatPr defaultColWidth="15.54296875" defaultRowHeight="14.5" x14ac:dyDescent="0.35"/>
  <sheetData>
    <row r="3" spans="2:6" x14ac:dyDescent="0.35">
      <c r="B3" s="18" t="s">
        <v>1</v>
      </c>
      <c r="C3" s="18" t="s">
        <v>2</v>
      </c>
      <c r="D3" s="18" t="s">
        <v>6</v>
      </c>
      <c r="E3" s="18" t="s">
        <v>3</v>
      </c>
      <c r="F3" s="18" t="s">
        <v>3</v>
      </c>
    </row>
    <row r="4" spans="2:6" x14ac:dyDescent="0.35">
      <c r="B4" s="3">
        <v>1</v>
      </c>
      <c r="C4" s="3">
        <v>1</v>
      </c>
      <c r="D4" s="3">
        <v>1</v>
      </c>
      <c r="E4" s="3" t="s">
        <v>7</v>
      </c>
      <c r="F4" s="3" t="s">
        <v>29</v>
      </c>
    </row>
    <row r="5" spans="2:6" x14ac:dyDescent="0.35">
      <c r="B5" s="3">
        <v>1</v>
      </c>
      <c r="C5" s="3">
        <v>2</v>
      </c>
      <c r="D5" s="3">
        <v>2</v>
      </c>
      <c r="E5" s="3" t="s">
        <v>7</v>
      </c>
      <c r="F5" s="3" t="s">
        <v>29</v>
      </c>
    </row>
    <row r="6" spans="2:6" x14ac:dyDescent="0.35">
      <c r="B6" s="3">
        <v>1</v>
      </c>
      <c r="C6" s="3">
        <v>3</v>
      </c>
      <c r="D6" s="3">
        <v>4</v>
      </c>
      <c r="E6" s="3" t="s">
        <v>7</v>
      </c>
      <c r="F6" s="3" t="s">
        <v>29</v>
      </c>
    </row>
    <row r="7" spans="2:6" x14ac:dyDescent="0.35">
      <c r="B7" s="3">
        <v>1</v>
      </c>
      <c r="C7" s="3">
        <v>4</v>
      </c>
      <c r="D7" s="3">
        <v>7</v>
      </c>
      <c r="E7" s="3" t="s">
        <v>7</v>
      </c>
      <c r="F7" s="3" t="s">
        <v>29</v>
      </c>
    </row>
    <row r="8" spans="2:6" x14ac:dyDescent="0.35">
      <c r="B8" s="3">
        <v>1</v>
      </c>
      <c r="C8" s="3">
        <v>5</v>
      </c>
      <c r="D8" s="3">
        <v>11</v>
      </c>
      <c r="E8" s="3" t="s">
        <v>8</v>
      </c>
      <c r="F8" s="3" t="s">
        <v>30</v>
      </c>
    </row>
    <row r="9" spans="2:6" x14ac:dyDescent="0.35">
      <c r="B9" s="3">
        <v>2</v>
      </c>
      <c r="C9" s="3">
        <v>1</v>
      </c>
      <c r="D9" s="3">
        <v>3</v>
      </c>
      <c r="E9" s="3" t="s">
        <v>7</v>
      </c>
      <c r="F9" s="3" t="s">
        <v>29</v>
      </c>
    </row>
    <row r="10" spans="2:6" x14ac:dyDescent="0.35">
      <c r="B10" s="3">
        <v>2</v>
      </c>
      <c r="C10" s="3">
        <v>2</v>
      </c>
      <c r="D10" s="3">
        <v>5</v>
      </c>
      <c r="E10" s="3" t="s">
        <v>7</v>
      </c>
      <c r="F10" s="3" t="s">
        <v>29</v>
      </c>
    </row>
    <row r="11" spans="2:6" x14ac:dyDescent="0.35">
      <c r="B11" s="3">
        <v>2</v>
      </c>
      <c r="C11" s="3">
        <v>3</v>
      </c>
      <c r="D11" s="3">
        <v>8</v>
      </c>
      <c r="E11" s="3" t="s">
        <v>8</v>
      </c>
      <c r="F11" s="3" t="s">
        <v>30</v>
      </c>
    </row>
    <row r="12" spans="2:6" x14ac:dyDescent="0.35">
      <c r="B12" s="3">
        <v>2</v>
      </c>
      <c r="C12" s="3">
        <v>4</v>
      </c>
      <c r="D12" s="3">
        <v>12</v>
      </c>
      <c r="E12" s="3" t="s">
        <v>8</v>
      </c>
      <c r="F12" s="3" t="s">
        <v>30</v>
      </c>
    </row>
    <row r="13" spans="2:6" x14ac:dyDescent="0.35">
      <c r="B13" s="3">
        <v>2</v>
      </c>
      <c r="C13" s="3">
        <v>5</v>
      </c>
      <c r="D13" s="3">
        <v>16</v>
      </c>
      <c r="E13" s="3" t="s">
        <v>8</v>
      </c>
      <c r="F13" s="3" t="s">
        <v>30</v>
      </c>
    </row>
    <row r="14" spans="2:6" x14ac:dyDescent="0.35">
      <c r="B14" s="3">
        <v>3</v>
      </c>
      <c r="C14" s="3">
        <v>1</v>
      </c>
      <c r="D14" s="3">
        <v>6</v>
      </c>
      <c r="E14" s="3" t="s">
        <v>7</v>
      </c>
      <c r="F14" s="3" t="s">
        <v>29</v>
      </c>
    </row>
    <row r="15" spans="2:6" x14ac:dyDescent="0.35">
      <c r="B15" s="3">
        <v>3</v>
      </c>
      <c r="C15" s="3">
        <v>2</v>
      </c>
      <c r="D15" s="3">
        <v>9</v>
      </c>
      <c r="E15" s="3" t="s">
        <v>8</v>
      </c>
      <c r="F15" s="3" t="s">
        <v>30</v>
      </c>
    </row>
    <row r="16" spans="2:6" x14ac:dyDescent="0.35">
      <c r="B16" s="3">
        <v>3</v>
      </c>
      <c r="C16" s="3">
        <v>3</v>
      </c>
      <c r="D16" s="3">
        <v>13</v>
      </c>
      <c r="E16" s="3" t="s">
        <v>8</v>
      </c>
      <c r="F16" s="3" t="s">
        <v>30</v>
      </c>
    </row>
    <row r="17" spans="2:6" x14ac:dyDescent="0.35">
      <c r="B17" s="3">
        <v>3</v>
      </c>
      <c r="C17" s="3">
        <v>4</v>
      </c>
      <c r="D17" s="3">
        <v>17</v>
      </c>
      <c r="E17" s="3" t="s">
        <v>8</v>
      </c>
      <c r="F17" s="3" t="s">
        <v>30</v>
      </c>
    </row>
    <row r="18" spans="2:6" x14ac:dyDescent="0.35">
      <c r="B18" s="3">
        <v>3</v>
      </c>
      <c r="C18" s="3">
        <v>5</v>
      </c>
      <c r="D18" s="3">
        <v>20</v>
      </c>
      <c r="E18" s="3" t="s">
        <v>9</v>
      </c>
      <c r="F18" s="3" t="s">
        <v>31</v>
      </c>
    </row>
    <row r="19" spans="2:6" x14ac:dyDescent="0.35">
      <c r="B19" s="3">
        <v>4</v>
      </c>
      <c r="C19" s="3">
        <v>1</v>
      </c>
      <c r="D19" s="3">
        <v>10</v>
      </c>
      <c r="E19" s="3" t="s">
        <v>8</v>
      </c>
      <c r="F19" s="3" t="s">
        <v>30</v>
      </c>
    </row>
    <row r="20" spans="2:6" x14ac:dyDescent="0.35">
      <c r="B20" s="3">
        <v>4</v>
      </c>
      <c r="C20" s="3">
        <v>2</v>
      </c>
      <c r="D20" s="3">
        <v>14</v>
      </c>
      <c r="E20" s="3" t="s">
        <v>8</v>
      </c>
      <c r="F20" s="3" t="s">
        <v>30</v>
      </c>
    </row>
    <row r="21" spans="2:6" x14ac:dyDescent="0.35">
      <c r="B21" s="3">
        <v>4</v>
      </c>
      <c r="C21" s="3">
        <v>3</v>
      </c>
      <c r="D21" s="3">
        <v>18</v>
      </c>
      <c r="E21" s="3" t="s">
        <v>8</v>
      </c>
      <c r="F21" s="3" t="s">
        <v>30</v>
      </c>
    </row>
    <row r="22" spans="2:6" x14ac:dyDescent="0.35">
      <c r="B22" s="3">
        <v>4</v>
      </c>
      <c r="C22" s="3">
        <v>4</v>
      </c>
      <c r="D22" s="3">
        <v>22</v>
      </c>
      <c r="E22" s="3" t="s">
        <v>9</v>
      </c>
      <c r="F22" s="3" t="s">
        <v>31</v>
      </c>
    </row>
    <row r="23" spans="2:6" x14ac:dyDescent="0.35">
      <c r="B23" s="3">
        <v>4</v>
      </c>
      <c r="C23" s="3">
        <v>5</v>
      </c>
      <c r="D23" s="3">
        <v>24</v>
      </c>
      <c r="E23" s="3" t="s">
        <v>9</v>
      </c>
      <c r="F23" s="3" t="s">
        <v>31</v>
      </c>
    </row>
    <row r="24" spans="2:6" x14ac:dyDescent="0.35">
      <c r="B24" s="3">
        <v>5</v>
      </c>
      <c r="C24" s="3">
        <v>1</v>
      </c>
      <c r="D24" s="3">
        <v>15</v>
      </c>
      <c r="E24" s="3" t="s">
        <v>8</v>
      </c>
      <c r="F24" s="3" t="s">
        <v>30</v>
      </c>
    </row>
    <row r="25" spans="2:6" x14ac:dyDescent="0.35">
      <c r="B25" s="3">
        <v>5</v>
      </c>
      <c r="C25" s="3">
        <v>2</v>
      </c>
      <c r="D25" s="3">
        <v>19</v>
      </c>
      <c r="E25" s="3" t="s">
        <v>9</v>
      </c>
      <c r="F25" s="3" t="s">
        <v>31</v>
      </c>
    </row>
    <row r="26" spans="2:6" x14ac:dyDescent="0.35">
      <c r="B26" s="3">
        <v>5</v>
      </c>
      <c r="C26" s="3">
        <v>3</v>
      </c>
      <c r="D26" s="3">
        <v>21</v>
      </c>
      <c r="E26" s="3" t="s">
        <v>9</v>
      </c>
      <c r="F26" s="3" t="s">
        <v>31</v>
      </c>
    </row>
    <row r="27" spans="2:6" x14ac:dyDescent="0.35">
      <c r="B27" s="3">
        <v>5</v>
      </c>
      <c r="C27" s="3">
        <v>4</v>
      </c>
      <c r="D27" s="3">
        <v>23</v>
      </c>
      <c r="E27" s="3" t="s">
        <v>9</v>
      </c>
      <c r="F27" s="3" t="s">
        <v>31</v>
      </c>
    </row>
    <row r="28" spans="2:6" x14ac:dyDescent="0.35">
      <c r="B28" s="3">
        <v>5</v>
      </c>
      <c r="C28" s="3">
        <v>5</v>
      </c>
      <c r="D28" s="3">
        <v>25</v>
      </c>
      <c r="E28" s="3" t="s">
        <v>9</v>
      </c>
      <c r="F28" s="3" t="s">
        <v>31</v>
      </c>
    </row>
  </sheetData>
  <conditionalFormatting sqref="D4:D28">
    <cfRule type="cellIs" dxfId="8" priority="10" operator="greaterThan">
      <formula>18</formula>
    </cfRule>
    <cfRule type="cellIs" dxfId="7" priority="11" operator="between">
      <formula>8</formula>
      <formula>18</formula>
    </cfRule>
    <cfRule type="cellIs" dxfId="6" priority="12" operator="lessThan">
      <formula>8</formula>
    </cfRule>
  </conditionalFormatting>
  <conditionalFormatting sqref="E4:E28">
    <cfRule type="containsText" dxfId="5" priority="7" operator="containsText" text="ALTO">
      <formula>NOT(ISERROR(SEARCH("ALTO",E4)))</formula>
    </cfRule>
    <cfRule type="containsText" dxfId="4" priority="8" operator="containsText" text="MEDIO">
      <formula>NOT(ISERROR(SEARCH("MEDIO",E4)))</formula>
    </cfRule>
    <cfRule type="containsText" dxfId="3" priority="9" operator="containsText" text="BAJO">
      <formula>NOT(ISERROR(SEARCH("BAJO",E4)))</formula>
    </cfRule>
  </conditionalFormatting>
  <conditionalFormatting sqref="F4:F28">
    <cfRule type="containsText" dxfId="2" priority="1" operator="containsText" text="HIGH">
      <formula>NOT(ISERROR(SEARCH("HIGH",F4)))</formula>
    </cfRule>
    <cfRule type="containsText" dxfId="1" priority="2" operator="containsText" text="MEDIUM">
      <formula>NOT(ISERROR(SEARCH("MEDIUM",F4)))</formula>
    </cfRule>
    <cfRule type="containsText" dxfId="0" priority="3" operator="containsText" text="LOW">
      <formula>NOT(ISERROR(SEARCH("LOW",F4)))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Plantilla BOW TIE ING</vt:lpstr>
      <vt:lpstr>Lista de VCCC</vt:lpstr>
      <vt:lpstr>Tablas</vt:lpstr>
      <vt:lpstr>'Lista de VCCC'!Print_Area</vt:lpstr>
    </vt:vector>
  </TitlesOfParts>
  <Company>Goldfields La Cima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Rodriguez</dc:creator>
  <cp:lastModifiedBy>Shirley Torres</cp:lastModifiedBy>
  <cp:lastPrinted>2021-12-02T22:03:48Z</cp:lastPrinted>
  <dcterms:created xsi:type="dcterms:W3CDTF">2018-01-30T13:01:05Z</dcterms:created>
  <dcterms:modified xsi:type="dcterms:W3CDTF">2021-12-16T04:01:30Z</dcterms:modified>
</cp:coreProperties>
</file>