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ACTUALIZACIÓN\0. Actualización Procedimientos SSYMA -21\WEB HOY\"/>
    </mc:Choice>
  </mc:AlternateContent>
  <bookViews>
    <workbookView xWindow="0" yWindow="0" windowWidth="19200" windowHeight="7050" firstSheet="1" activeTab="1"/>
  </bookViews>
  <sheets>
    <sheet name="Plantilla BOW TIE ING" sheetId="3" state="hidden" r:id="rId1"/>
    <sheet name="AECC-Evaluación medica" sheetId="9" r:id="rId2"/>
    <sheet name="Tablas" sheetId="2" state="hidden" r:id="rId3"/>
  </sheets>
  <definedNames>
    <definedName name="_xlnm.Print_Area" localSheetId="1">'AECC-Evaluación medica'!$A$1:$H$57</definedName>
  </definedNames>
  <calcPr calcId="162913"/>
</workbook>
</file>

<file path=xl/calcChain.xml><?xml version="1.0" encoding="utf-8"?>
<calcChain xmlns="http://schemas.openxmlformats.org/spreadsheetml/2006/main">
  <c r="V6" i="3" l="1"/>
  <c r="V7" i="3"/>
  <c r="V8" i="3"/>
  <c r="V9" i="3"/>
  <c r="V10" i="3"/>
  <c r="V17" i="3"/>
  <c r="S27" i="3"/>
  <c r="V11" i="3"/>
  <c r="V12" i="3"/>
  <c r="V13" i="3"/>
  <c r="V14" i="3"/>
  <c r="V15" i="3"/>
  <c r="V16" i="3"/>
  <c r="V5" i="3"/>
  <c r="N16" i="3"/>
  <c r="N15" i="3"/>
  <c r="N14" i="3"/>
  <c r="N13" i="3"/>
  <c r="N12" i="3"/>
  <c r="N11" i="3"/>
  <c r="N10" i="3"/>
  <c r="N9" i="3"/>
  <c r="N8" i="3"/>
  <c r="N7" i="3"/>
  <c r="N6" i="3"/>
  <c r="N17" i="3"/>
  <c r="N5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AC32" i="3"/>
  <c r="F44" i="3"/>
  <c r="F43" i="3"/>
  <c r="F42" i="3"/>
  <c r="F41" i="3"/>
  <c r="AB22" i="3"/>
  <c r="F40" i="3"/>
  <c r="F39" i="3"/>
  <c r="AC28" i="3"/>
  <c r="F38" i="3"/>
  <c r="AC27" i="3"/>
  <c r="F29" i="3"/>
  <c r="G31" i="3"/>
  <c r="AC29" i="3"/>
  <c r="AB28" i="3"/>
  <c r="G29" i="3"/>
  <c r="F32" i="3"/>
  <c r="F24" i="3"/>
  <c r="AC21" i="3"/>
  <c r="N31" i="3"/>
  <c r="I27" i="3"/>
  <c r="F27" i="3"/>
  <c r="G21" i="3"/>
  <c r="AC22" i="3"/>
  <c r="AB32" i="3"/>
  <c r="G24" i="3"/>
  <c r="AC31" i="3"/>
  <c r="AB25" i="3"/>
  <c r="F21" i="3"/>
  <c r="AC23" i="3"/>
  <c r="F25" i="3"/>
  <c r="AB24" i="3"/>
  <c r="F30" i="3"/>
  <c r="G32" i="3"/>
  <c r="G26" i="3"/>
  <c r="G27" i="3"/>
  <c r="AC30" i="3"/>
  <c r="AB31" i="3"/>
  <c r="AC24" i="3"/>
  <c r="F23" i="3"/>
  <c r="G23" i="3"/>
  <c r="F22" i="3"/>
  <c r="G28" i="3"/>
  <c r="AB21" i="3"/>
  <c r="AB26" i="3"/>
  <c r="G22" i="3"/>
  <c r="G25" i="3"/>
  <c r="F26" i="3"/>
  <c r="AC26" i="3"/>
  <c r="AB23" i="3"/>
  <c r="AC25" i="3"/>
  <c r="F31" i="3"/>
  <c r="AB30" i="3"/>
  <c r="G30" i="3"/>
  <c r="AB27" i="3"/>
  <c r="F28" i="3"/>
  <c r="AB29" i="3"/>
</calcChain>
</file>

<file path=xl/sharedStrings.xml><?xml version="1.0" encoding="utf-8"?>
<sst xmlns="http://schemas.openxmlformats.org/spreadsheetml/2006/main" count="173" uniqueCount="75">
  <si>
    <t>N°</t>
  </si>
  <si>
    <t>Severidad</t>
  </si>
  <si>
    <t>Probabilidad</t>
  </si>
  <si>
    <t>Calificación</t>
  </si>
  <si>
    <t>Score</t>
  </si>
  <si>
    <t>Total</t>
  </si>
  <si>
    <t>Valoración</t>
  </si>
  <si>
    <t>BAJO</t>
  </si>
  <si>
    <t>MEDIO</t>
  </si>
  <si>
    <t>ALTO</t>
  </si>
  <si>
    <t>Concatenado</t>
  </si>
  <si>
    <t>Preventative Controls</t>
  </si>
  <si>
    <t>Critical</t>
  </si>
  <si>
    <t>Type</t>
  </si>
  <si>
    <t>Efficacy</t>
  </si>
  <si>
    <t>Mitigating Controls</t>
  </si>
  <si>
    <t>Threats (Causes)</t>
  </si>
  <si>
    <t>Threat (Cause)</t>
  </si>
  <si>
    <t>Consequence</t>
  </si>
  <si>
    <t>Likelihood</t>
  </si>
  <si>
    <t>RAW
Risk Score</t>
  </si>
  <si>
    <t>Consequences (Impacts)</t>
  </si>
  <si>
    <t>Maximum Foresseable Consequence with all Controls Considered</t>
  </si>
  <si>
    <t>Risk Score</t>
  </si>
  <si>
    <t>Total Mitigating Control Score</t>
  </si>
  <si>
    <t>Total Preventative Control Score</t>
  </si>
  <si>
    <t>Total Control Effectiveness Score</t>
  </si>
  <si>
    <t>Name of the Critical Task analyzed</t>
  </si>
  <si>
    <t>INCIDENT
Identify material unwanted events (MUEs)</t>
  </si>
  <si>
    <t>LOW</t>
  </si>
  <si>
    <t>MEDIUM</t>
  </si>
  <si>
    <t>HIGH</t>
  </si>
  <si>
    <t>U.E.A. CAROLINA I
CERRO CORONA</t>
  </si>
  <si>
    <r>
      <t xml:space="preserve">Requisitos
</t>
    </r>
    <r>
      <rPr>
        <sz val="10"/>
        <rFont val="Arial"/>
        <family val="2"/>
      </rPr>
      <t>1. Responder todas las preguntas.</t>
    </r>
  </si>
  <si>
    <t>Fecha:</t>
  </si>
  <si>
    <t>Nombre del Verificador(es)</t>
  </si>
  <si>
    <t>Firma</t>
  </si>
  <si>
    <t>Área</t>
  </si>
  <si>
    <t>Gerencia</t>
  </si>
  <si>
    <t>1.- Cual es el nombre del Control Crítico?</t>
  </si>
  <si>
    <t>2.- Cuales son sus objetivos específicos relacionados con el MUE?</t>
  </si>
  <si>
    <t>3.- Cuales son los requerimientos de desempeño de los controles críticos para cumplir los objetivos?</t>
  </si>
  <si>
    <t>4.- Cuales son las actividades que apoyan o habilitan el control crítico?</t>
  </si>
  <si>
    <t>5.- Que actividades puede ser chequeada para verificar el desempeño del control crítico?</t>
  </si>
  <si>
    <t>6.- Cual es el desempeño objetivo para el control crítico?</t>
  </si>
  <si>
    <t xml:space="preserve">7.- Cuál es el detonante del desempeño del control crítico para su cierre, revisión, o investigación?             </t>
  </si>
  <si>
    <t>8.- Comentarios</t>
  </si>
  <si>
    <t>MUE : EXPOSICIÓN A RUIDO (por encima del valor límite permitido)</t>
  </si>
  <si>
    <t>Evaluación médica</t>
  </si>
  <si>
    <t>Asegurar el seguimiento de las condiciones de salud del trabajador por exposición a ruido.</t>
  </si>
  <si>
    <t>Centros médicos autorizados</t>
  </si>
  <si>
    <t>Chequeo de equipos para evaluación auditiva.</t>
  </si>
  <si>
    <t>Evaluación del personal especializado</t>
  </si>
  <si>
    <t>Certificación CAOHC (personal)</t>
  </si>
  <si>
    <t>Certificación ISO 9001 (o similar)</t>
  </si>
  <si>
    <t>El médico otorrino cuenta con RNE (Registro Nacional de Especialización)</t>
  </si>
  <si>
    <t>Cuenta con autorización por parte de la autoridad competente.</t>
  </si>
  <si>
    <t>Evaluación del centro de salud</t>
  </si>
  <si>
    <t>Ficha técnica de la cabina insonorizada</t>
  </si>
  <si>
    <t>Calibración de equipos</t>
  </si>
  <si>
    <t>Programa de mantenimiento (preventivo / correctivo).</t>
  </si>
  <si>
    <t>Competencias del personal de Salud Ocupacional</t>
  </si>
  <si>
    <t>Certificación CAOHC (personal GF)</t>
  </si>
  <si>
    <t>Especialización en medicina ocupacional</t>
  </si>
  <si>
    <t>Colegiado y habilitado por el colegio médico</t>
  </si>
  <si>
    <t>Inspecciones de salud ocupacional (en campo, relacionados a temas de ruido)</t>
  </si>
  <si>
    <t>Realiza control de calidad</t>
  </si>
  <si>
    <t>Evaluación del médico (Salud ocupacional)</t>
  </si>
  <si>
    <t>Evaluaciones del médico</t>
  </si>
  <si>
    <t>Competencias del centro médico autorizado al 100%</t>
  </si>
  <si>
    <t>Competencias del personal de Salud Ocupacional GF 100%</t>
  </si>
  <si>
    <t>AUDITORIA ESTANDAR DE CONTROL CRÍTICO (AECC):
EXPOSICIÓN A RUIDO - EVALUACIÓN MEDICA</t>
  </si>
  <si>
    <r>
      <t xml:space="preserve">Código: </t>
    </r>
    <r>
      <rPr>
        <sz val="10"/>
        <rFont val="Arial"/>
        <family val="2"/>
      </rPr>
      <t>SSYMA-P03.14-F97</t>
    </r>
  </si>
  <si>
    <r>
      <t xml:space="preserve">Versión: </t>
    </r>
    <r>
      <rPr>
        <sz val="10"/>
        <rFont val="Arial"/>
        <family val="2"/>
      </rPr>
      <t>01</t>
    </r>
  </si>
  <si>
    <t>Fecha de aprob.:  14/12/2021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</si>
</sst>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000000"/>
      <name val="Tahoma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54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2" borderId="0" xfId="0" applyFill="1" applyBorder="1" applyAlignment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top"/>
    </xf>
    <xf numFmtId="0" fontId="14" fillId="0" borderId="11" xfId="1" applyFont="1" applyFill="1" applyBorder="1" applyAlignment="1">
      <alignment horizontal="left" vertical="top"/>
    </xf>
    <xf numFmtId="0" fontId="16" fillId="0" borderId="13" xfId="1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left" vertical="top"/>
    </xf>
    <xf numFmtId="0" fontId="14" fillId="0" borderId="14" xfId="1" applyFont="1" applyFill="1" applyBorder="1" applyAlignment="1">
      <alignment horizontal="left" vertical="top"/>
    </xf>
    <xf numFmtId="0" fontId="14" fillId="2" borderId="10" xfId="1" applyFont="1" applyFill="1" applyBorder="1" applyAlignment="1">
      <alignment horizontal="left" vertical="top"/>
    </xf>
    <xf numFmtId="0" fontId="14" fillId="2" borderId="22" xfId="1" applyFont="1" applyFill="1" applyBorder="1" applyAlignment="1">
      <alignment horizontal="left" vertical="top"/>
    </xf>
    <xf numFmtId="0" fontId="14" fillId="2" borderId="11" xfId="1" applyFont="1" applyFill="1" applyBorder="1" applyAlignment="1">
      <alignment horizontal="left" vertical="top"/>
    </xf>
    <xf numFmtId="0" fontId="16" fillId="2" borderId="0" xfId="1" applyFont="1" applyFill="1" applyBorder="1" applyAlignment="1">
      <alignment wrapText="1"/>
    </xf>
    <xf numFmtId="0" fontId="14" fillId="2" borderId="0" xfId="1" applyFont="1" applyFill="1" applyBorder="1" applyAlignment="1">
      <alignment horizontal="center" vertical="top" wrapText="1"/>
    </xf>
    <xf numFmtId="0" fontId="16" fillId="2" borderId="0" xfId="1" applyFont="1" applyFill="1" applyBorder="1" applyAlignment="1">
      <alignment horizontal="left" vertical="top" wrapText="1"/>
    </xf>
    <xf numFmtId="0" fontId="14" fillId="2" borderId="0" xfId="1" applyFont="1" applyFill="1" applyBorder="1" applyAlignment="1">
      <alignment horizontal="left" vertical="top"/>
    </xf>
    <xf numFmtId="0" fontId="16" fillId="2" borderId="13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>
      <alignment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6" fillId="2" borderId="1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left" vertical="center" wrapText="1"/>
    </xf>
    <xf numFmtId="0" fontId="16" fillId="2" borderId="13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left" vertical="top"/>
    </xf>
    <xf numFmtId="0" fontId="14" fillId="2" borderId="7" xfId="1" applyFont="1" applyFill="1" applyBorder="1" applyAlignment="1">
      <alignment horizontal="left" vertical="top"/>
    </xf>
    <xf numFmtId="0" fontId="14" fillId="2" borderId="8" xfId="1" applyFont="1" applyFill="1" applyBorder="1" applyAlignment="1">
      <alignment horizontal="left" vertical="top"/>
    </xf>
    <xf numFmtId="0" fontId="14" fillId="2" borderId="9" xfId="1" applyFont="1" applyFill="1" applyBorder="1" applyAlignment="1">
      <alignment horizontal="left" vertical="top"/>
    </xf>
    <xf numFmtId="0" fontId="14" fillId="2" borderId="12" xfId="1" applyFont="1" applyFill="1" applyBorder="1" applyAlignment="1">
      <alignment horizontal="left" vertical="top"/>
    </xf>
    <xf numFmtId="0" fontId="16" fillId="2" borderId="0" xfId="1" applyFont="1" applyFill="1" applyBorder="1" applyAlignment="1">
      <alignment horizontal="left" vertical="center" wrapText="1"/>
    </xf>
    <xf numFmtId="0" fontId="16" fillId="2" borderId="5" xfId="1" applyFont="1" applyFill="1" applyBorder="1" applyAlignment="1">
      <alignment horizontal="left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8" fillId="9" borderId="0" xfId="1" applyFont="1" applyFill="1" applyBorder="1" applyAlignment="1">
      <alignment vertical="center" wrapText="1"/>
    </xf>
    <xf numFmtId="0" fontId="16" fillId="9" borderId="0" xfId="1" applyFont="1" applyFill="1" applyBorder="1" applyAlignment="1">
      <alignment vertical="center" wrapText="1"/>
    </xf>
    <xf numFmtId="0" fontId="16" fillId="9" borderId="3" xfId="1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9" fillId="4" borderId="16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8" fillId="9" borderId="2" xfId="1" applyFont="1" applyFill="1" applyBorder="1" applyAlignment="1">
      <alignment horizontal="left" vertical="center" wrapText="1"/>
    </xf>
    <xf numFmtId="0" fontId="18" fillId="9" borderId="0" xfId="1" applyFont="1" applyFill="1" applyBorder="1" applyAlignment="1">
      <alignment horizontal="left" vertical="center" wrapText="1"/>
    </xf>
    <xf numFmtId="0" fontId="16" fillId="6" borderId="15" xfId="1" applyFont="1" applyFill="1" applyBorder="1" applyAlignment="1">
      <alignment horizontal="center" vertical="center" wrapText="1"/>
    </xf>
    <xf numFmtId="0" fontId="16" fillId="6" borderId="22" xfId="1" applyFont="1" applyFill="1" applyBorder="1" applyAlignment="1">
      <alignment horizontal="center" vertical="center" wrapText="1"/>
    </xf>
    <xf numFmtId="0" fontId="16" fillId="6" borderId="23" xfId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top"/>
    </xf>
    <xf numFmtId="0" fontId="14" fillId="2" borderId="0" xfId="1" applyFont="1" applyFill="1" applyBorder="1" applyAlignment="1">
      <alignment horizontal="left" vertical="top" wrapText="1"/>
    </xf>
    <xf numFmtId="0" fontId="16" fillId="2" borderId="0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4" fillId="2" borderId="27" xfId="1" applyFont="1" applyFill="1" applyBorder="1" applyAlignment="1">
      <alignment horizontal="center" vertical="center" wrapText="1"/>
    </xf>
    <xf numFmtId="0" fontId="14" fillId="2" borderId="32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top"/>
    </xf>
    <xf numFmtId="0" fontId="16" fillId="2" borderId="5" xfId="1" applyFont="1" applyFill="1" applyBorder="1" applyAlignment="1">
      <alignment horizontal="left" vertical="center" wrapText="1"/>
    </xf>
    <xf numFmtId="0" fontId="16" fillId="7" borderId="15" xfId="1" applyFont="1" applyFill="1" applyBorder="1" applyAlignment="1">
      <alignment horizontal="left" vertical="center" wrapText="1"/>
    </xf>
    <xf numFmtId="0" fontId="16" fillId="7" borderId="22" xfId="1" applyFont="1" applyFill="1" applyBorder="1" applyAlignment="1">
      <alignment horizontal="left" vertical="center" wrapText="1"/>
    </xf>
    <xf numFmtId="0" fontId="16" fillId="7" borderId="23" xfId="1" applyFont="1" applyFill="1" applyBorder="1" applyAlignment="1">
      <alignment horizontal="left" vertical="center" wrapText="1"/>
    </xf>
    <xf numFmtId="0" fontId="18" fillId="0" borderId="4" xfId="1" applyFont="1" applyFill="1" applyBorder="1" applyAlignment="1">
      <alignment horizontal="left" vertical="center" wrapText="1"/>
    </xf>
    <xf numFmtId="0" fontId="16" fillId="0" borderId="5" xfId="1" applyFont="1" applyFill="1" applyBorder="1" applyAlignment="1">
      <alignment horizontal="left" vertical="center" wrapText="1"/>
    </xf>
    <xf numFmtId="0" fontId="16" fillId="0" borderId="6" xfId="1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3" xfId="1" applyFont="1" applyFill="1" applyBorder="1" applyAlignment="1">
      <alignment horizontal="left" vertical="center" wrapText="1"/>
    </xf>
    <xf numFmtId="0" fontId="16" fillId="7" borderId="35" xfId="1" applyFont="1" applyFill="1" applyBorder="1" applyAlignment="1">
      <alignment horizontal="left" vertical="center" wrapText="1"/>
    </xf>
    <xf numFmtId="0" fontId="16" fillId="7" borderId="36" xfId="1" applyFont="1" applyFill="1" applyBorder="1" applyAlignment="1">
      <alignment horizontal="left" vertical="center" wrapText="1"/>
    </xf>
    <xf numFmtId="0" fontId="16" fillId="7" borderId="37" xfId="1" applyFont="1" applyFill="1" applyBorder="1" applyAlignment="1">
      <alignment horizontal="left" vertical="center" wrapText="1"/>
    </xf>
    <xf numFmtId="0" fontId="16" fillId="7" borderId="38" xfId="1" applyFont="1" applyFill="1" applyBorder="1" applyAlignment="1">
      <alignment horizontal="left" vertical="center" wrapText="1"/>
    </xf>
    <xf numFmtId="0" fontId="16" fillId="7" borderId="34" xfId="1" applyFont="1" applyFill="1" applyBorder="1" applyAlignment="1">
      <alignment horizontal="left" vertical="center" wrapText="1"/>
    </xf>
    <xf numFmtId="0" fontId="18" fillId="9" borderId="15" xfId="1" applyFont="1" applyFill="1" applyBorder="1" applyAlignment="1">
      <alignment horizontal="left" vertical="center" wrapText="1"/>
    </xf>
    <xf numFmtId="0" fontId="18" fillId="9" borderId="22" xfId="1" applyFont="1" applyFill="1" applyBorder="1" applyAlignment="1">
      <alignment horizontal="left" vertical="center" wrapText="1"/>
    </xf>
    <xf numFmtId="0" fontId="18" fillId="8" borderId="24" xfId="1" applyFont="1" applyFill="1" applyBorder="1" applyAlignment="1">
      <alignment horizontal="left" vertical="center" wrapText="1"/>
    </xf>
    <xf numFmtId="0" fontId="18" fillId="8" borderId="25" xfId="1" applyFont="1" applyFill="1" applyBorder="1" applyAlignment="1">
      <alignment horizontal="left" vertical="center" wrapText="1"/>
    </xf>
    <xf numFmtId="0" fontId="18" fillId="8" borderId="9" xfId="1" applyFont="1" applyFill="1" applyBorder="1" applyAlignment="1">
      <alignment horizontal="left" vertical="center" wrapText="1"/>
    </xf>
    <xf numFmtId="0" fontId="18" fillId="8" borderId="28" xfId="1" applyFont="1" applyFill="1" applyBorder="1" applyAlignment="1">
      <alignment horizontal="left" vertical="center" wrapText="1"/>
    </xf>
    <xf numFmtId="0" fontId="18" fillId="8" borderId="15" xfId="1" applyFont="1" applyFill="1" applyBorder="1" applyAlignment="1">
      <alignment horizontal="left" vertical="center" wrapText="1"/>
    </xf>
    <xf numFmtId="0" fontId="18" fillId="8" borderId="23" xfId="1" applyFont="1" applyFill="1" applyBorder="1" applyAlignment="1">
      <alignment horizontal="left" vertical="center" wrapText="1"/>
    </xf>
    <xf numFmtId="0" fontId="18" fillId="8" borderId="4" xfId="1" applyFont="1" applyFill="1" applyBorder="1" applyAlignment="1">
      <alignment horizontal="left" vertical="center" wrapText="1"/>
    </xf>
    <xf numFmtId="0" fontId="18" fillId="8" borderId="6" xfId="1" applyFont="1" applyFill="1" applyBorder="1" applyAlignment="1">
      <alignment horizontal="left" vertical="center" wrapText="1"/>
    </xf>
    <xf numFmtId="0" fontId="18" fillId="8" borderId="39" xfId="1" applyFont="1" applyFill="1" applyBorder="1" applyAlignment="1">
      <alignment horizontal="left" vertical="center" wrapText="1"/>
    </xf>
    <xf numFmtId="0" fontId="18" fillId="8" borderId="40" xfId="1" applyFont="1" applyFill="1" applyBorder="1" applyAlignment="1">
      <alignment horizontal="left" vertical="center" wrapText="1"/>
    </xf>
    <xf numFmtId="0" fontId="18" fillId="8" borderId="41" xfId="1" applyFont="1" applyFill="1" applyBorder="1" applyAlignment="1">
      <alignment horizontal="left" vertical="center" wrapText="1"/>
    </xf>
    <xf numFmtId="0" fontId="18" fillId="8" borderId="44" xfId="1" applyFont="1" applyFill="1" applyBorder="1" applyAlignment="1">
      <alignment horizontal="left" vertical="center" wrapText="1"/>
    </xf>
    <xf numFmtId="0" fontId="18" fillId="8" borderId="13" xfId="1" applyFont="1" applyFill="1" applyBorder="1" applyAlignment="1">
      <alignment horizontal="left" vertical="center" wrapText="1"/>
    </xf>
    <xf numFmtId="0" fontId="18" fillId="8" borderId="43" xfId="1" applyFont="1" applyFill="1" applyBorder="1" applyAlignment="1">
      <alignment horizontal="left" vertical="center" wrapText="1"/>
    </xf>
    <xf numFmtId="0" fontId="18" fillId="8" borderId="42" xfId="1" applyFont="1" applyFill="1" applyBorder="1" applyAlignment="1">
      <alignment horizontal="left" vertical="center" wrapText="1"/>
    </xf>
    <xf numFmtId="0" fontId="18" fillId="8" borderId="2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left" vertical="center" wrapText="1"/>
    </xf>
    <xf numFmtId="0" fontId="16" fillId="7" borderId="2" xfId="1" applyFont="1" applyFill="1" applyBorder="1" applyAlignment="1">
      <alignment horizontal="left" vertical="center" wrapText="1"/>
    </xf>
    <xf numFmtId="0" fontId="16" fillId="7" borderId="0" xfId="1" applyFont="1" applyFill="1" applyBorder="1" applyAlignment="1">
      <alignment horizontal="left" vertical="center" wrapText="1"/>
    </xf>
    <xf numFmtId="0" fontId="16" fillId="7" borderId="3" xfId="1" applyFont="1" applyFill="1" applyBorder="1" applyAlignment="1">
      <alignment horizontal="left" vertical="center" wrapText="1"/>
    </xf>
    <xf numFmtId="0" fontId="18" fillId="8" borderId="5" xfId="1" applyFont="1" applyFill="1" applyBorder="1" applyAlignment="1">
      <alignment horizontal="left" vertical="center" wrapText="1"/>
    </xf>
    <xf numFmtId="0" fontId="18" fillId="8" borderId="26" xfId="1" applyFont="1" applyFill="1" applyBorder="1" applyAlignment="1">
      <alignment horizontal="left" vertical="center" wrapText="1"/>
    </xf>
    <xf numFmtId="0" fontId="18" fillId="9" borderId="4" xfId="1" applyFont="1" applyFill="1" applyBorder="1" applyAlignment="1">
      <alignment horizontal="left" vertical="center" wrapText="1"/>
    </xf>
    <xf numFmtId="0" fontId="18" fillId="9" borderId="5" xfId="1" applyFont="1" applyFill="1" applyBorder="1" applyAlignment="1">
      <alignment horizontal="left" vertical="center" wrapText="1"/>
    </xf>
    <xf numFmtId="0" fontId="18" fillId="9" borderId="6" xfId="1" applyFont="1" applyFill="1" applyBorder="1" applyAlignment="1">
      <alignment horizontal="left" vertical="center" wrapText="1"/>
    </xf>
    <xf numFmtId="0" fontId="16" fillId="8" borderId="0" xfId="1" applyFont="1" applyFill="1" applyBorder="1" applyAlignment="1">
      <alignment horizontal="left" vertical="center" wrapText="1"/>
    </xf>
    <xf numFmtId="0" fontId="16" fillId="8" borderId="3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55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FC7D6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329430</xdr:colOff>
      <xdr:row>18</xdr:row>
      <xdr:rowOff>1051</xdr:rowOff>
    </xdr:from>
    <xdr:to>
      <xdr:col>22</xdr:col>
      <xdr:colOff>225107</xdr:colOff>
      <xdr:row>32</xdr:row>
      <xdr:rowOff>17511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8045086" y="4512917"/>
          <a:ext cx="4801776" cy="3730858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499861</xdr:colOff>
      <xdr:row>20</xdr:row>
      <xdr:rowOff>300403</xdr:rowOff>
    </xdr:from>
    <xdr:to>
      <xdr:col>16</xdr:col>
      <xdr:colOff>375886</xdr:colOff>
      <xdr:row>27</xdr:row>
      <xdr:rowOff>88227</xdr:rowOff>
    </xdr:to>
    <xdr:sp macro="" textlink="" fLocksText="0">
      <xdr:nvSpPr>
        <xdr:cNvPr id="3" name="24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8896" y="5434378"/>
          <a:ext cx="1888331" cy="1926409"/>
        </a:xfrm>
        <a:prstGeom prst="star24">
          <a:avLst/>
        </a:prstGeom>
        <a:solidFill>
          <a:schemeClr val="tx2">
            <a:lumMod val="20000"/>
            <a:lumOff val="80000"/>
            <a:alpha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 b="1"/>
        </a:p>
      </xdr:txBody>
    </xdr:sp>
    <xdr:clientData/>
  </xdr:twoCellAnchor>
  <xdr:twoCellAnchor>
    <xdr:from>
      <xdr:col>7</xdr:col>
      <xdr:colOff>3754</xdr:colOff>
      <xdr:row>18</xdr:row>
      <xdr:rowOff>16751</xdr:rowOff>
    </xdr:from>
    <xdr:to>
      <xdr:col>13</xdr:col>
      <xdr:colOff>1405</xdr:colOff>
      <xdr:row>32</xdr:row>
      <xdr:rowOff>16067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2507437" y="4504268"/>
          <a:ext cx="4801776" cy="3745266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10</xdr:col>
      <xdr:colOff>236220</xdr:colOff>
      <xdr:row>18</xdr:row>
      <xdr:rowOff>76200</xdr:rowOff>
    </xdr:from>
    <xdr:to>
      <xdr:col>11</xdr:col>
      <xdr:colOff>350520</xdr:colOff>
      <xdr:row>32</xdr:row>
      <xdr:rowOff>53340</xdr:rowOff>
    </xdr:to>
    <xdr:pic>
      <xdr:nvPicPr>
        <xdr:cNvPr id="1930" name="Picture 4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3916680"/>
          <a:ext cx="640080" cy="479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632460</xdr:colOff>
      <xdr:row>18</xdr:row>
      <xdr:rowOff>76200</xdr:rowOff>
    </xdr:from>
    <xdr:to>
      <xdr:col>17</xdr:col>
      <xdr:colOff>1280160</xdr:colOff>
      <xdr:row>32</xdr:row>
      <xdr:rowOff>45720</xdr:rowOff>
    </xdr:to>
    <xdr:pic>
      <xdr:nvPicPr>
        <xdr:cNvPr id="1931" name="Picture 5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9280" y="3916680"/>
          <a:ext cx="647700" cy="478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330556</xdr:colOff>
      <xdr:row>21</xdr:row>
      <xdr:rowOff>72598</xdr:rowOff>
    </xdr:from>
    <xdr:ext cx="405367" cy="1758628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0">
          <a:off x="5023785" y="6011510"/>
          <a:ext cx="1758628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PREVENTATIVE CONTROLS</a:t>
          </a:r>
        </a:p>
      </xdr:txBody>
    </xdr:sp>
    <xdr:clientData/>
  </xdr:oneCellAnchor>
  <xdr:oneCellAnchor>
    <xdr:from>
      <xdr:col>17</xdr:col>
      <xdr:colOff>733960</xdr:colOff>
      <xdr:row>21</xdr:row>
      <xdr:rowOff>219462</xdr:rowOff>
    </xdr:from>
    <xdr:ext cx="404077" cy="145413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9066096" y="6002927"/>
          <a:ext cx="1460434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  <a:endParaRPr lang="en-US" sz="1000" b="1" cap="none" spc="0">
            <a:ln w="3175">
              <a:noFill/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355339</xdr:colOff>
      <xdr:row>19</xdr:row>
      <xdr:rowOff>179662</xdr:rowOff>
    </xdr:from>
    <xdr:ext cx="405367" cy="1103308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6200000">
          <a:off x="5373067" y="4541631"/>
          <a:ext cx="1096930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Preventative Controls</a:t>
          </a:r>
          <a:endParaRPr lang="en-US" sz="1000" b="1" cap="none" spc="0" baseline="0">
            <a:ln w="3175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374166</xdr:colOff>
      <xdr:row>27</xdr:row>
      <xdr:rowOff>100342</xdr:rowOff>
    </xdr:from>
    <xdr:ext cx="383550" cy="1047350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5278042" y="7681201"/>
          <a:ext cx="1054995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  <xdr:oneCellAnchor>
    <xdr:from>
      <xdr:col>17</xdr:col>
      <xdr:colOff>824969</xdr:colOff>
      <xdr:row>19</xdr:row>
      <xdr:rowOff>160583</xdr:rowOff>
    </xdr:from>
    <xdr:ext cx="248103" cy="1198980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16200000">
          <a:off x="8969320" y="4826647"/>
          <a:ext cx="1198980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</a:p>
      </xdr:txBody>
    </xdr:sp>
    <xdr:clientData/>
  </xdr:oneCellAnchor>
  <xdr:oneCellAnchor>
    <xdr:from>
      <xdr:col>17</xdr:col>
      <xdr:colOff>762222</xdr:colOff>
      <xdr:row>27</xdr:row>
      <xdr:rowOff>51674</xdr:rowOff>
    </xdr:from>
    <xdr:ext cx="407880" cy="1072879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9073199" y="7643002"/>
          <a:ext cx="1056884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83912</xdr:colOff>
      <xdr:row>1</xdr:row>
      <xdr:rowOff>74991</xdr:rowOff>
    </xdr:from>
    <xdr:to>
      <xdr:col>1</xdr:col>
      <xdr:colOff>1855562</xdr:colOff>
      <xdr:row>5</xdr:row>
      <xdr:rowOff>208341</xdr:rowOff>
    </xdr:to>
    <xdr:pic>
      <xdr:nvPicPr>
        <xdr:cNvPr id="2" name="Picture 56" descr="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32" y="250251"/>
          <a:ext cx="1771650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83912</xdr:colOff>
      <xdr:row>1</xdr:row>
      <xdr:rowOff>74991</xdr:rowOff>
    </xdr:from>
    <xdr:to>
      <xdr:col>1</xdr:col>
      <xdr:colOff>1855562</xdr:colOff>
      <xdr:row>5</xdr:row>
      <xdr:rowOff>208341</xdr:rowOff>
    </xdr:to>
    <xdr:pic>
      <xdr:nvPicPr>
        <xdr:cNvPr id="3" name="Picture 56" descr="log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32" y="250251"/>
          <a:ext cx="1771650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0</xdr:rowOff>
        </xdr:from>
        <xdr:to>
          <xdr:col>4</xdr:col>
          <xdr:colOff>603250</xdr:colOff>
          <xdr:row>52</xdr:row>
          <xdr:rowOff>425450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5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2851150</xdr:colOff>
          <xdr:row>40</xdr:row>
          <xdr:rowOff>241300</xdr:rowOff>
        </xdr:from>
        <xdr:to>
          <xdr:col>4</xdr:col>
          <xdr:colOff>590550</xdr:colOff>
          <xdr:row>42</xdr:row>
          <xdr:rowOff>44450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5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1384300</xdr:colOff>
          <xdr:row>52</xdr:row>
          <xdr:rowOff>63500</xdr:rowOff>
        </xdr:from>
        <xdr:to>
          <xdr:col>4</xdr:col>
          <xdr:colOff>2457450</xdr:colOff>
          <xdr:row>52</xdr:row>
          <xdr:rowOff>349250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5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41</xdr:row>
          <xdr:rowOff>6350</xdr:rowOff>
        </xdr:from>
        <xdr:to>
          <xdr:col>4</xdr:col>
          <xdr:colOff>2082800</xdr:colOff>
          <xdr:row>42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5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2851150</xdr:colOff>
          <xdr:row>41</xdr:row>
          <xdr:rowOff>241300</xdr:rowOff>
        </xdr:from>
        <xdr:to>
          <xdr:col>4</xdr:col>
          <xdr:colOff>590550</xdr:colOff>
          <xdr:row>43</xdr:row>
          <xdr:rowOff>19050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5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42</xdr:row>
          <xdr:rowOff>6350</xdr:rowOff>
        </xdr:from>
        <xdr:to>
          <xdr:col>4</xdr:col>
          <xdr:colOff>2082800</xdr:colOff>
          <xdr:row>43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5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2851150</xdr:colOff>
          <xdr:row>42</xdr:row>
          <xdr:rowOff>241300</xdr:rowOff>
        </xdr:from>
        <xdr:to>
          <xdr:col>4</xdr:col>
          <xdr:colOff>590550</xdr:colOff>
          <xdr:row>44</xdr:row>
          <xdr:rowOff>19050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5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43</xdr:row>
          <xdr:rowOff>6350</xdr:rowOff>
        </xdr:from>
        <xdr:to>
          <xdr:col>4</xdr:col>
          <xdr:colOff>2082800</xdr:colOff>
          <xdr:row>44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5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2851150</xdr:colOff>
          <xdr:row>43</xdr:row>
          <xdr:rowOff>241300</xdr:rowOff>
        </xdr:from>
        <xdr:to>
          <xdr:col>4</xdr:col>
          <xdr:colOff>590550</xdr:colOff>
          <xdr:row>45</xdr:row>
          <xdr:rowOff>19050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5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44</xdr:row>
          <xdr:rowOff>6350</xdr:rowOff>
        </xdr:from>
        <xdr:to>
          <xdr:col>4</xdr:col>
          <xdr:colOff>2082800</xdr:colOff>
          <xdr:row>45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5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2851150</xdr:colOff>
          <xdr:row>44</xdr:row>
          <xdr:rowOff>241300</xdr:rowOff>
        </xdr:from>
        <xdr:to>
          <xdr:col>4</xdr:col>
          <xdr:colOff>590550</xdr:colOff>
          <xdr:row>46</xdr:row>
          <xdr:rowOff>19050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5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45</xdr:row>
          <xdr:rowOff>6350</xdr:rowOff>
        </xdr:from>
        <xdr:to>
          <xdr:col>4</xdr:col>
          <xdr:colOff>2082800</xdr:colOff>
          <xdr:row>46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5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2851150</xdr:colOff>
          <xdr:row>45</xdr:row>
          <xdr:rowOff>241300</xdr:rowOff>
        </xdr:from>
        <xdr:to>
          <xdr:col>4</xdr:col>
          <xdr:colOff>590550</xdr:colOff>
          <xdr:row>47</xdr:row>
          <xdr:rowOff>19050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5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46</xdr:row>
          <xdr:rowOff>6350</xdr:rowOff>
        </xdr:from>
        <xdr:to>
          <xdr:col>4</xdr:col>
          <xdr:colOff>2082800</xdr:colOff>
          <xdr:row>47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5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2851150</xdr:colOff>
          <xdr:row>46</xdr:row>
          <xdr:rowOff>241300</xdr:rowOff>
        </xdr:from>
        <xdr:to>
          <xdr:col>4</xdr:col>
          <xdr:colOff>590550</xdr:colOff>
          <xdr:row>48</xdr:row>
          <xdr:rowOff>19050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5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47</xdr:row>
          <xdr:rowOff>6350</xdr:rowOff>
        </xdr:from>
        <xdr:to>
          <xdr:col>4</xdr:col>
          <xdr:colOff>2082800</xdr:colOff>
          <xdr:row>48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5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2851150</xdr:colOff>
          <xdr:row>47</xdr:row>
          <xdr:rowOff>241300</xdr:rowOff>
        </xdr:from>
        <xdr:to>
          <xdr:col>4</xdr:col>
          <xdr:colOff>590550</xdr:colOff>
          <xdr:row>49</xdr:row>
          <xdr:rowOff>19050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5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48</xdr:row>
          <xdr:rowOff>6350</xdr:rowOff>
        </xdr:from>
        <xdr:to>
          <xdr:col>4</xdr:col>
          <xdr:colOff>2082800</xdr:colOff>
          <xdr:row>49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5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2851150</xdr:colOff>
          <xdr:row>48</xdr:row>
          <xdr:rowOff>241300</xdr:rowOff>
        </xdr:from>
        <xdr:to>
          <xdr:col>4</xdr:col>
          <xdr:colOff>590550</xdr:colOff>
          <xdr:row>50</xdr:row>
          <xdr:rowOff>19050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5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49</xdr:row>
          <xdr:rowOff>6350</xdr:rowOff>
        </xdr:from>
        <xdr:to>
          <xdr:col>4</xdr:col>
          <xdr:colOff>2082800</xdr:colOff>
          <xdr:row>50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5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2851150</xdr:colOff>
          <xdr:row>49</xdr:row>
          <xdr:rowOff>241300</xdr:rowOff>
        </xdr:from>
        <xdr:to>
          <xdr:col>4</xdr:col>
          <xdr:colOff>590550</xdr:colOff>
          <xdr:row>51</xdr:row>
          <xdr:rowOff>19050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5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50</xdr:row>
          <xdr:rowOff>6350</xdr:rowOff>
        </xdr:from>
        <xdr:to>
          <xdr:col>4</xdr:col>
          <xdr:colOff>2082800</xdr:colOff>
          <xdr:row>51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5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2851150</xdr:colOff>
          <xdr:row>50</xdr:row>
          <xdr:rowOff>241300</xdr:rowOff>
        </xdr:from>
        <xdr:to>
          <xdr:col>4</xdr:col>
          <xdr:colOff>590550</xdr:colOff>
          <xdr:row>52</xdr:row>
          <xdr:rowOff>19050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5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51</xdr:row>
          <xdr:rowOff>6350</xdr:rowOff>
        </xdr:from>
        <xdr:to>
          <xdr:col>4</xdr:col>
          <xdr:colOff>2082800</xdr:colOff>
          <xdr:row>52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5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4"/>
  <sheetViews>
    <sheetView zoomScale="85" zoomScaleNormal="85" workbookViewId="0">
      <selection activeCell="Z7" sqref="Z7"/>
    </sheetView>
  </sheetViews>
  <sheetFormatPr defaultColWidth="8.90625" defaultRowHeight="14.5" x14ac:dyDescent="0.35"/>
  <cols>
    <col min="1" max="1" width="2.453125" customWidth="1"/>
    <col min="2" max="2" width="3.6328125" customWidth="1"/>
    <col min="3" max="3" width="20.54296875" customWidth="1"/>
    <col min="4" max="6" width="3.6328125" customWidth="1"/>
    <col min="7" max="7" width="7.6328125" customWidth="1"/>
    <col min="8" max="9" width="3.6328125" customWidth="1"/>
    <col min="10" max="10" width="25.6328125" customWidth="1"/>
    <col min="11" max="14" width="7.6328125" customWidth="1"/>
    <col min="15" max="15" width="10.6328125" customWidth="1"/>
    <col min="16" max="16" width="3.6328125" customWidth="1"/>
    <col min="17" max="17" width="5.6328125" customWidth="1"/>
    <col min="18" max="18" width="20.6328125" customWidth="1"/>
    <col min="19" max="22" width="7.6328125" customWidth="1"/>
    <col min="23" max="24" width="3.6328125" customWidth="1"/>
    <col min="25" max="25" width="20.54296875" customWidth="1"/>
    <col min="26" max="28" width="3.6328125" customWidth="1"/>
    <col min="29" max="29" width="7.6328125" customWidth="1"/>
    <col min="30" max="30" width="2.6328125" customWidth="1"/>
  </cols>
  <sheetData>
    <row r="1" spans="1:30" ht="40.5" customHeight="1" thickBot="1" x14ac:dyDescent="0.4">
      <c r="A1" s="75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7"/>
    </row>
    <row r="2" spans="1:30" ht="15" thickTop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1:30" ht="15.5" x14ac:dyDescent="0.35">
      <c r="A3" s="4"/>
      <c r="B3" s="5"/>
      <c r="C3" s="5"/>
      <c r="D3" s="5"/>
      <c r="E3" s="5"/>
      <c r="F3" s="5"/>
      <c r="G3" s="5"/>
      <c r="H3" s="5"/>
      <c r="I3" s="78" t="s">
        <v>11</v>
      </c>
      <c r="J3" s="79"/>
      <c r="K3" s="79"/>
      <c r="L3" s="79"/>
      <c r="M3" s="79"/>
      <c r="N3" s="80"/>
      <c r="O3" s="5"/>
      <c r="P3" s="78" t="s">
        <v>15</v>
      </c>
      <c r="Q3" s="81"/>
      <c r="R3" s="81"/>
      <c r="S3" s="81"/>
      <c r="T3" s="81"/>
      <c r="U3" s="81"/>
      <c r="V3" s="82"/>
      <c r="W3" s="5"/>
      <c r="X3" s="5"/>
      <c r="Y3" s="5"/>
      <c r="Z3" s="5"/>
      <c r="AA3" s="5"/>
      <c r="AB3" s="5"/>
      <c r="AC3" s="5"/>
      <c r="AD3" s="6"/>
    </row>
    <row r="4" spans="1:30" ht="29.25" customHeight="1" x14ac:dyDescent="0.35">
      <c r="A4" s="4"/>
      <c r="B4" s="5"/>
      <c r="C4" s="5"/>
      <c r="D4" s="5"/>
      <c r="E4" s="5"/>
      <c r="F4" s="5"/>
      <c r="G4" s="5"/>
      <c r="H4" s="5"/>
      <c r="I4" s="23" t="s">
        <v>0</v>
      </c>
      <c r="J4" s="23" t="s">
        <v>11</v>
      </c>
      <c r="K4" s="23" t="s">
        <v>12</v>
      </c>
      <c r="L4" s="23" t="s">
        <v>13</v>
      </c>
      <c r="M4" s="23" t="s">
        <v>14</v>
      </c>
      <c r="N4" s="23" t="s">
        <v>4</v>
      </c>
      <c r="O4" s="17"/>
      <c r="P4" s="23" t="s">
        <v>0</v>
      </c>
      <c r="Q4" s="83" t="s">
        <v>15</v>
      </c>
      <c r="R4" s="84"/>
      <c r="S4" s="23" t="s">
        <v>12</v>
      </c>
      <c r="T4" s="23" t="s">
        <v>13</v>
      </c>
      <c r="U4" s="23" t="s">
        <v>14</v>
      </c>
      <c r="V4" s="23" t="s">
        <v>4</v>
      </c>
      <c r="W4" s="5"/>
      <c r="X4" s="5"/>
      <c r="Y4" s="5"/>
      <c r="Z4" s="5"/>
      <c r="AA4" s="5"/>
      <c r="AB4" s="5"/>
      <c r="AC4" s="5"/>
      <c r="AD4" s="6"/>
    </row>
    <row r="5" spans="1:30" x14ac:dyDescent="0.35">
      <c r="A5" s="4"/>
      <c r="B5" s="5"/>
      <c r="C5" s="5"/>
      <c r="D5" s="5"/>
      <c r="E5" s="5"/>
      <c r="F5" s="5"/>
      <c r="G5" s="5"/>
      <c r="H5" s="5"/>
      <c r="I5" s="3">
        <v>1</v>
      </c>
      <c r="J5" s="12"/>
      <c r="K5" s="1"/>
      <c r="L5" s="1"/>
      <c r="M5" s="1"/>
      <c r="N5" s="1">
        <f>L5*M5</f>
        <v>0</v>
      </c>
      <c r="O5" s="5"/>
      <c r="P5" s="3">
        <v>1</v>
      </c>
      <c r="Q5" s="73"/>
      <c r="R5" s="74"/>
      <c r="S5" s="1"/>
      <c r="T5" s="1"/>
      <c r="U5" s="1"/>
      <c r="V5" s="1">
        <f>T5*U5</f>
        <v>0</v>
      </c>
      <c r="W5" s="5"/>
      <c r="X5" s="5"/>
      <c r="Y5" s="5"/>
      <c r="Z5" s="5"/>
      <c r="AA5" s="5"/>
      <c r="AB5" s="5"/>
      <c r="AC5" s="5"/>
      <c r="AD5" s="6"/>
    </row>
    <row r="6" spans="1:30" x14ac:dyDescent="0.35">
      <c r="A6" s="4"/>
      <c r="B6" s="5"/>
      <c r="C6" s="5"/>
      <c r="D6" s="5"/>
      <c r="E6" s="5"/>
      <c r="F6" s="5"/>
      <c r="G6" s="5"/>
      <c r="H6" s="5"/>
      <c r="I6" s="3">
        <v>2</v>
      </c>
      <c r="J6" s="12"/>
      <c r="K6" s="1"/>
      <c r="L6" s="1"/>
      <c r="M6" s="1"/>
      <c r="N6" s="1">
        <f t="shared" ref="N6:N16" si="0">L6*M6</f>
        <v>0</v>
      </c>
      <c r="O6" s="5"/>
      <c r="P6" s="3">
        <v>2</v>
      </c>
      <c r="Q6" s="73"/>
      <c r="R6" s="74"/>
      <c r="S6" s="1"/>
      <c r="T6" s="1"/>
      <c r="U6" s="1"/>
      <c r="V6" s="1">
        <f t="shared" ref="V6:V16" si="1">T6*U6</f>
        <v>0</v>
      </c>
      <c r="W6" s="5"/>
      <c r="X6" s="5"/>
      <c r="Y6" s="5"/>
      <c r="Z6" s="5"/>
      <c r="AA6" s="5"/>
      <c r="AB6" s="5"/>
      <c r="AC6" s="5"/>
      <c r="AD6" s="6"/>
    </row>
    <row r="7" spans="1:30" x14ac:dyDescent="0.35">
      <c r="A7" s="4"/>
      <c r="B7" s="5"/>
      <c r="C7" s="5"/>
      <c r="D7" s="5"/>
      <c r="E7" s="5"/>
      <c r="F7" s="5"/>
      <c r="G7" s="5"/>
      <c r="H7" s="5"/>
      <c r="I7" s="3">
        <v>3</v>
      </c>
      <c r="J7" s="12"/>
      <c r="K7" s="1"/>
      <c r="L7" s="1"/>
      <c r="M7" s="1"/>
      <c r="N7" s="1">
        <f t="shared" si="0"/>
        <v>0</v>
      </c>
      <c r="O7" s="5"/>
      <c r="P7" s="3">
        <v>3</v>
      </c>
      <c r="Q7" s="73"/>
      <c r="R7" s="74"/>
      <c r="S7" s="1"/>
      <c r="T7" s="1"/>
      <c r="U7" s="1"/>
      <c r="V7" s="1">
        <f t="shared" si="1"/>
        <v>0</v>
      </c>
      <c r="W7" s="5"/>
      <c r="X7" s="5"/>
      <c r="Y7" s="5"/>
      <c r="Z7" s="5"/>
      <c r="AA7" s="5"/>
      <c r="AB7" s="5"/>
      <c r="AC7" s="5"/>
      <c r="AD7" s="6"/>
    </row>
    <row r="8" spans="1:30" x14ac:dyDescent="0.35">
      <c r="A8" s="4"/>
      <c r="B8" s="5"/>
      <c r="C8" s="5"/>
      <c r="D8" s="5"/>
      <c r="E8" s="5"/>
      <c r="F8" s="5"/>
      <c r="G8" s="5"/>
      <c r="H8" s="5"/>
      <c r="I8" s="3">
        <v>4</v>
      </c>
      <c r="J8" s="12"/>
      <c r="K8" s="1"/>
      <c r="L8" s="1"/>
      <c r="M8" s="1"/>
      <c r="N8" s="1">
        <f t="shared" si="0"/>
        <v>0</v>
      </c>
      <c r="O8" s="5"/>
      <c r="P8" s="3">
        <v>4</v>
      </c>
      <c r="Q8" s="73"/>
      <c r="R8" s="74"/>
      <c r="S8" s="1"/>
      <c r="T8" s="1"/>
      <c r="U8" s="1"/>
      <c r="V8" s="1">
        <f t="shared" si="1"/>
        <v>0</v>
      </c>
      <c r="W8" s="5"/>
      <c r="X8" s="5"/>
      <c r="Y8" s="5"/>
      <c r="Z8" s="5"/>
      <c r="AA8" s="5"/>
      <c r="AB8" s="5"/>
      <c r="AC8" s="5"/>
      <c r="AD8" s="6"/>
    </row>
    <row r="9" spans="1:30" x14ac:dyDescent="0.35">
      <c r="A9" s="4"/>
      <c r="B9" s="5"/>
      <c r="C9" s="5"/>
      <c r="D9" s="5"/>
      <c r="E9" s="5"/>
      <c r="F9" s="5"/>
      <c r="G9" s="5"/>
      <c r="H9" s="5"/>
      <c r="I9" s="3">
        <v>5</v>
      </c>
      <c r="J9" s="12"/>
      <c r="K9" s="1"/>
      <c r="L9" s="1"/>
      <c r="M9" s="1"/>
      <c r="N9" s="1">
        <f t="shared" si="0"/>
        <v>0</v>
      </c>
      <c r="O9" s="5"/>
      <c r="P9" s="3">
        <v>5</v>
      </c>
      <c r="Q9" s="73"/>
      <c r="R9" s="74"/>
      <c r="S9" s="1"/>
      <c r="T9" s="1"/>
      <c r="U9" s="1"/>
      <c r="V9" s="1">
        <f t="shared" si="1"/>
        <v>0</v>
      </c>
      <c r="W9" s="5"/>
      <c r="X9" s="5"/>
      <c r="Y9" s="5"/>
      <c r="Z9" s="5"/>
      <c r="AA9" s="5"/>
      <c r="AB9" s="5"/>
      <c r="AC9" s="5"/>
      <c r="AD9" s="6"/>
    </row>
    <row r="10" spans="1:30" x14ac:dyDescent="0.35">
      <c r="A10" s="4"/>
      <c r="B10" s="5"/>
      <c r="C10" s="5"/>
      <c r="D10" s="5"/>
      <c r="E10" s="5"/>
      <c r="F10" s="5"/>
      <c r="G10" s="5"/>
      <c r="H10" s="5"/>
      <c r="I10" s="3">
        <v>6</v>
      </c>
      <c r="J10" s="12"/>
      <c r="K10" s="1"/>
      <c r="L10" s="1"/>
      <c r="M10" s="1"/>
      <c r="N10" s="1">
        <f t="shared" si="0"/>
        <v>0</v>
      </c>
      <c r="O10" s="5"/>
      <c r="P10" s="3">
        <v>6</v>
      </c>
      <c r="Q10" s="73"/>
      <c r="R10" s="74"/>
      <c r="S10" s="1"/>
      <c r="T10" s="1"/>
      <c r="U10" s="1"/>
      <c r="V10" s="1">
        <f t="shared" si="1"/>
        <v>0</v>
      </c>
      <c r="W10" s="5"/>
      <c r="X10" s="5"/>
      <c r="Y10" s="5"/>
      <c r="Z10" s="5"/>
      <c r="AA10" s="5"/>
      <c r="AB10" s="5"/>
      <c r="AC10" s="5"/>
      <c r="AD10" s="6"/>
    </row>
    <row r="11" spans="1:30" x14ac:dyDescent="0.35">
      <c r="A11" s="4"/>
      <c r="B11" s="5"/>
      <c r="C11" s="5"/>
      <c r="D11" s="5"/>
      <c r="E11" s="5"/>
      <c r="F11" s="5"/>
      <c r="G11" s="5"/>
      <c r="H11" s="5"/>
      <c r="I11" s="3">
        <v>7</v>
      </c>
      <c r="J11" s="12"/>
      <c r="K11" s="1"/>
      <c r="L11" s="1"/>
      <c r="M11" s="1"/>
      <c r="N11" s="1">
        <f t="shared" si="0"/>
        <v>0</v>
      </c>
      <c r="O11" s="5"/>
      <c r="P11" s="3">
        <v>7</v>
      </c>
      <c r="Q11" s="73"/>
      <c r="R11" s="74"/>
      <c r="S11" s="1"/>
      <c r="T11" s="1"/>
      <c r="U11" s="1"/>
      <c r="V11" s="1">
        <f t="shared" si="1"/>
        <v>0</v>
      </c>
      <c r="W11" s="5"/>
      <c r="X11" s="5"/>
      <c r="Y11" s="5"/>
      <c r="Z11" s="5"/>
      <c r="AA11" s="5"/>
      <c r="AB11" s="5"/>
      <c r="AC11" s="5"/>
      <c r="AD11" s="6"/>
    </row>
    <row r="12" spans="1:30" x14ac:dyDescent="0.35">
      <c r="A12" s="4"/>
      <c r="B12" s="5"/>
      <c r="C12" s="5"/>
      <c r="D12" s="5"/>
      <c r="E12" s="5"/>
      <c r="F12" s="5"/>
      <c r="G12" s="5"/>
      <c r="H12" s="5"/>
      <c r="I12" s="3">
        <v>8</v>
      </c>
      <c r="J12" s="12"/>
      <c r="K12" s="1"/>
      <c r="L12" s="1"/>
      <c r="M12" s="1"/>
      <c r="N12" s="1">
        <f t="shared" si="0"/>
        <v>0</v>
      </c>
      <c r="O12" s="5"/>
      <c r="P12" s="3">
        <v>8</v>
      </c>
      <c r="Q12" s="73"/>
      <c r="R12" s="74"/>
      <c r="S12" s="1"/>
      <c r="T12" s="1"/>
      <c r="U12" s="1"/>
      <c r="V12" s="1">
        <f t="shared" si="1"/>
        <v>0</v>
      </c>
      <c r="W12" s="5"/>
      <c r="X12" s="5"/>
      <c r="Y12" s="5"/>
      <c r="Z12" s="5"/>
      <c r="AA12" s="5"/>
      <c r="AB12" s="5"/>
      <c r="AC12" s="5"/>
      <c r="AD12" s="6"/>
    </row>
    <row r="13" spans="1:30" x14ac:dyDescent="0.35">
      <c r="A13" s="4"/>
      <c r="B13" s="5"/>
      <c r="C13" s="5"/>
      <c r="D13" s="5"/>
      <c r="E13" s="5"/>
      <c r="F13" s="5"/>
      <c r="G13" s="5"/>
      <c r="H13" s="5"/>
      <c r="I13" s="3">
        <v>9</v>
      </c>
      <c r="J13" s="12"/>
      <c r="K13" s="1"/>
      <c r="L13" s="1"/>
      <c r="M13" s="1"/>
      <c r="N13" s="1">
        <f t="shared" si="0"/>
        <v>0</v>
      </c>
      <c r="O13" s="5"/>
      <c r="P13" s="3">
        <v>9</v>
      </c>
      <c r="Q13" s="73"/>
      <c r="R13" s="74"/>
      <c r="S13" s="1"/>
      <c r="T13" s="1"/>
      <c r="U13" s="1"/>
      <c r="V13" s="1">
        <f t="shared" si="1"/>
        <v>0</v>
      </c>
      <c r="W13" s="5"/>
      <c r="X13" s="5"/>
      <c r="Y13" s="5"/>
      <c r="Z13" s="5"/>
      <c r="AA13" s="5"/>
      <c r="AB13" s="5"/>
      <c r="AC13" s="5"/>
      <c r="AD13" s="6"/>
    </row>
    <row r="14" spans="1:30" x14ac:dyDescent="0.35">
      <c r="A14" s="4"/>
      <c r="B14" s="5"/>
      <c r="C14" s="5"/>
      <c r="D14" s="5"/>
      <c r="E14" s="5"/>
      <c r="F14" s="5"/>
      <c r="G14" s="5"/>
      <c r="H14" s="5"/>
      <c r="I14" s="3">
        <v>10</v>
      </c>
      <c r="J14" s="12"/>
      <c r="K14" s="1"/>
      <c r="L14" s="1"/>
      <c r="M14" s="1"/>
      <c r="N14" s="1">
        <f t="shared" si="0"/>
        <v>0</v>
      </c>
      <c r="O14" s="5"/>
      <c r="P14" s="3">
        <v>10</v>
      </c>
      <c r="Q14" s="73"/>
      <c r="R14" s="74"/>
      <c r="S14" s="1"/>
      <c r="T14" s="1"/>
      <c r="U14" s="1"/>
      <c r="V14" s="1">
        <f t="shared" si="1"/>
        <v>0</v>
      </c>
      <c r="W14" s="5"/>
      <c r="X14" s="5"/>
      <c r="Y14" s="5"/>
      <c r="Z14" s="5"/>
      <c r="AA14" s="5"/>
      <c r="AB14" s="5"/>
      <c r="AC14" s="5"/>
      <c r="AD14" s="6"/>
    </row>
    <row r="15" spans="1:30" x14ac:dyDescent="0.35">
      <c r="A15" s="4"/>
      <c r="B15" s="5"/>
      <c r="C15" s="5"/>
      <c r="D15" s="5"/>
      <c r="E15" s="5"/>
      <c r="F15" s="5"/>
      <c r="G15" s="5"/>
      <c r="H15" s="5"/>
      <c r="I15" s="3">
        <v>11</v>
      </c>
      <c r="J15" s="12"/>
      <c r="K15" s="1"/>
      <c r="L15" s="1"/>
      <c r="M15" s="1"/>
      <c r="N15" s="1">
        <f t="shared" si="0"/>
        <v>0</v>
      </c>
      <c r="O15" s="5"/>
      <c r="P15" s="3">
        <v>11</v>
      </c>
      <c r="Q15" s="73"/>
      <c r="R15" s="74"/>
      <c r="S15" s="1"/>
      <c r="T15" s="1"/>
      <c r="U15" s="1"/>
      <c r="V15" s="1">
        <f t="shared" si="1"/>
        <v>0</v>
      </c>
      <c r="W15" s="5"/>
      <c r="X15" s="5"/>
      <c r="Y15" s="5"/>
      <c r="Z15" s="5"/>
      <c r="AA15" s="5"/>
      <c r="AB15" s="5"/>
      <c r="AC15" s="5"/>
      <c r="AD15" s="6"/>
    </row>
    <row r="16" spans="1:30" x14ac:dyDescent="0.35">
      <c r="A16" s="4"/>
      <c r="B16" s="5"/>
      <c r="C16" s="5"/>
      <c r="D16" s="5"/>
      <c r="E16" s="5"/>
      <c r="F16" s="5"/>
      <c r="G16" s="5"/>
      <c r="H16" s="5"/>
      <c r="I16" s="3">
        <v>12</v>
      </c>
      <c r="J16" s="12"/>
      <c r="K16" s="1"/>
      <c r="L16" s="1"/>
      <c r="M16" s="1"/>
      <c r="N16" s="1">
        <f t="shared" si="0"/>
        <v>0</v>
      </c>
      <c r="O16" s="5"/>
      <c r="P16" s="3">
        <v>12</v>
      </c>
      <c r="Q16" s="73"/>
      <c r="R16" s="74"/>
      <c r="S16" s="1"/>
      <c r="T16" s="1"/>
      <c r="U16" s="1"/>
      <c r="V16" s="1">
        <f t="shared" si="1"/>
        <v>0</v>
      </c>
      <c r="W16" s="5"/>
      <c r="X16" s="5"/>
      <c r="Y16" s="5"/>
      <c r="Z16" s="5"/>
      <c r="AA16" s="5"/>
      <c r="AB16" s="5"/>
      <c r="AC16" s="5"/>
      <c r="AD16" s="6"/>
    </row>
    <row r="17" spans="1:30" ht="15.5" x14ac:dyDescent="0.3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25" t="s">
        <v>5</v>
      </c>
      <c r="N17" s="1">
        <f>SUM(N5:N16)</f>
        <v>0</v>
      </c>
      <c r="O17" s="5"/>
      <c r="P17" s="5"/>
      <c r="Q17" s="5"/>
      <c r="R17" s="5"/>
      <c r="S17" s="5"/>
      <c r="T17" s="5"/>
      <c r="U17" s="25" t="s">
        <v>5</v>
      </c>
      <c r="V17" s="1">
        <f>SUM(V5:V16)</f>
        <v>0</v>
      </c>
      <c r="W17" s="5"/>
      <c r="X17" s="5"/>
      <c r="Y17" s="5"/>
      <c r="Z17" s="5"/>
      <c r="AA17" s="5"/>
      <c r="AB17" s="5"/>
      <c r="AC17" s="5"/>
      <c r="AD17" s="6"/>
    </row>
    <row r="18" spans="1:30" x14ac:dyDescent="0.3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"/>
    </row>
    <row r="19" spans="1:30" ht="17" x14ac:dyDescent="0.4">
      <c r="A19" s="4"/>
      <c r="B19" s="67" t="s">
        <v>16</v>
      </c>
      <c r="C19" s="68"/>
      <c r="D19" s="68"/>
      <c r="E19" s="68"/>
      <c r="F19" s="68"/>
      <c r="G19" s="69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7" t="s">
        <v>21</v>
      </c>
      <c r="Y19" s="68"/>
      <c r="Z19" s="68"/>
      <c r="AA19" s="68"/>
      <c r="AB19" s="68"/>
      <c r="AC19" s="69"/>
      <c r="AD19" s="6"/>
    </row>
    <row r="20" spans="1:30" ht="74.25" customHeight="1" x14ac:dyDescent="0.45">
      <c r="A20" s="4"/>
      <c r="B20" s="16" t="s">
        <v>0</v>
      </c>
      <c r="C20" s="22" t="s">
        <v>17</v>
      </c>
      <c r="D20" s="24" t="s">
        <v>18</v>
      </c>
      <c r="E20" s="24" t="s">
        <v>19</v>
      </c>
      <c r="F20" s="62" t="s">
        <v>20</v>
      </c>
      <c r="G20" s="63"/>
      <c r="H20" s="5"/>
      <c r="I20" s="5"/>
      <c r="J20" s="5"/>
      <c r="K20" s="5"/>
      <c r="L20" s="5"/>
      <c r="M20" s="5"/>
      <c r="N20" s="71" t="s">
        <v>28</v>
      </c>
      <c r="O20" s="72"/>
      <c r="P20" s="72"/>
      <c r="Q20" s="72"/>
      <c r="R20" s="5"/>
      <c r="S20" s="5"/>
      <c r="T20" s="5"/>
      <c r="U20" s="5"/>
      <c r="V20" s="5"/>
      <c r="W20" s="5"/>
      <c r="X20" s="16" t="s">
        <v>0</v>
      </c>
      <c r="Y20" s="26" t="s">
        <v>22</v>
      </c>
      <c r="Z20" s="24" t="s">
        <v>18</v>
      </c>
      <c r="AA20" s="24" t="s">
        <v>19</v>
      </c>
      <c r="AB20" s="62" t="s">
        <v>23</v>
      </c>
      <c r="AC20" s="63"/>
      <c r="AD20" s="6"/>
    </row>
    <row r="21" spans="1:30" ht="24" customHeight="1" x14ac:dyDescent="0.35">
      <c r="A21" s="4"/>
      <c r="B21" s="3">
        <v>1</v>
      </c>
      <c r="C21" s="13"/>
      <c r="D21" s="3"/>
      <c r="E21" s="3"/>
      <c r="F21" s="3" t="e">
        <f t="shared" ref="F21:F32" si="2">VLOOKUP(CONCATENATE(D21,E21),$F$38:$H$62,2,FALSE)</f>
        <v>#N/A</v>
      </c>
      <c r="G21" s="3" t="e">
        <f>VLOOKUP(CONCATENATE(D21,E21),$F$38:$H$62,3,FALSE)</f>
        <v>#N/A</v>
      </c>
      <c r="H21" s="5"/>
      <c r="I21" s="21"/>
      <c r="J21" s="21"/>
      <c r="K21" s="5"/>
      <c r="L21" s="5"/>
      <c r="M21" s="5"/>
      <c r="N21" s="5"/>
      <c r="O21" s="5"/>
      <c r="P21" s="7"/>
      <c r="Q21" s="7"/>
      <c r="R21" s="7"/>
      <c r="S21" s="21"/>
      <c r="T21" s="21"/>
      <c r="U21" s="21"/>
      <c r="V21" s="21"/>
      <c r="W21" s="5"/>
      <c r="X21" s="3">
        <v>1</v>
      </c>
      <c r="Y21" s="13"/>
      <c r="Z21" s="3"/>
      <c r="AA21" s="15"/>
      <c r="AB21" s="3" t="e">
        <f>VLOOKUP(CONCATENATE(Z21,AA21),$F$38:$H$62,2,FALSE)</f>
        <v>#N/A</v>
      </c>
      <c r="AC21" s="3" t="e">
        <f>VLOOKUP(CONCATENATE(Z21,AA21),$F$38:$H$62,3,FALSE)</f>
        <v>#N/A</v>
      </c>
      <c r="AD21" s="6"/>
    </row>
    <row r="22" spans="1:30" ht="24" customHeight="1" x14ac:dyDescent="0.35">
      <c r="A22" s="4"/>
      <c r="B22" s="3">
        <v>2</v>
      </c>
      <c r="C22" s="13"/>
      <c r="D22" s="3"/>
      <c r="E22" s="3"/>
      <c r="F22" s="3" t="e">
        <f t="shared" si="2"/>
        <v>#N/A</v>
      </c>
      <c r="G22" s="3" t="e">
        <f t="shared" ref="G22:G32" si="3">VLOOKUP(CONCATENATE(D22,E22),$F$38:$H$62,3,FALSE)</f>
        <v>#N/A</v>
      </c>
      <c r="H22" s="5"/>
      <c r="I22" s="21"/>
      <c r="J22" s="21"/>
      <c r="K22" s="5"/>
      <c r="L22" s="5"/>
      <c r="M22" s="5"/>
      <c r="N22" s="64"/>
      <c r="O22" s="64"/>
      <c r="P22" s="64"/>
      <c r="Q22" s="64"/>
      <c r="R22" s="7"/>
      <c r="S22" s="21"/>
      <c r="T22" s="21"/>
      <c r="U22" s="21"/>
      <c r="V22" s="21"/>
      <c r="W22" s="5"/>
      <c r="X22" s="3">
        <v>2</v>
      </c>
      <c r="Y22" s="13"/>
      <c r="Z22" s="3"/>
      <c r="AA22" s="3"/>
      <c r="AB22" s="3" t="e">
        <f>VLOOKUP(CONCATENATE(Z22,AA22),$F$38:$H$62,2,FALSE)</f>
        <v>#N/A</v>
      </c>
      <c r="AC22" s="3" t="e">
        <f t="shared" ref="AC22:AC32" si="4">VLOOKUP(CONCATENATE(Z22,AA22),$F$38:$H$62,3,FALSE)</f>
        <v>#N/A</v>
      </c>
      <c r="AD22" s="6"/>
    </row>
    <row r="23" spans="1:30" ht="24" customHeight="1" x14ac:dyDescent="0.35">
      <c r="A23" s="4"/>
      <c r="B23" s="3">
        <v>3</v>
      </c>
      <c r="C23" s="13"/>
      <c r="D23" s="3"/>
      <c r="E23" s="3"/>
      <c r="F23" s="3" t="e">
        <f t="shared" si="2"/>
        <v>#N/A</v>
      </c>
      <c r="G23" s="3" t="e">
        <f t="shared" si="3"/>
        <v>#N/A</v>
      </c>
      <c r="H23" s="5"/>
      <c r="I23" s="21"/>
      <c r="J23" s="21"/>
      <c r="K23" s="5"/>
      <c r="L23" s="5"/>
      <c r="M23" s="5"/>
      <c r="N23" s="64"/>
      <c r="O23" s="64"/>
      <c r="P23" s="64"/>
      <c r="Q23" s="64"/>
      <c r="R23" s="7"/>
      <c r="S23" s="21"/>
      <c r="T23" s="21"/>
      <c r="U23" s="21"/>
      <c r="V23" s="21"/>
      <c r="W23" s="5"/>
      <c r="X23" s="3">
        <v>3</v>
      </c>
      <c r="Y23" s="13"/>
      <c r="Z23" s="3"/>
      <c r="AA23" s="3"/>
      <c r="AB23" s="3" t="e">
        <f>VLOOKUP(CONCATENATE(Z23,AA23),$F$38:$H$62,2,FALSE)</f>
        <v>#N/A</v>
      </c>
      <c r="AC23" s="3" t="e">
        <f t="shared" si="4"/>
        <v>#N/A</v>
      </c>
      <c r="AD23" s="6"/>
    </row>
    <row r="24" spans="1:30" ht="24" customHeight="1" x14ac:dyDescent="0.35">
      <c r="A24" s="4"/>
      <c r="B24" s="3">
        <v>4</v>
      </c>
      <c r="C24" s="13"/>
      <c r="D24" s="3"/>
      <c r="E24" s="3"/>
      <c r="F24" s="3" t="e">
        <f t="shared" si="2"/>
        <v>#N/A</v>
      </c>
      <c r="G24" s="3" t="e">
        <f t="shared" si="3"/>
        <v>#N/A</v>
      </c>
      <c r="H24" s="5"/>
      <c r="I24" s="65" t="s">
        <v>25</v>
      </c>
      <c r="J24" s="65"/>
      <c r="K24" s="5"/>
      <c r="L24" s="5"/>
      <c r="M24" s="5"/>
      <c r="N24" s="64"/>
      <c r="O24" s="64"/>
      <c r="P24" s="64"/>
      <c r="Q24" s="64"/>
      <c r="R24" s="7"/>
      <c r="S24" s="65" t="s">
        <v>24</v>
      </c>
      <c r="T24" s="65"/>
      <c r="U24" s="65"/>
      <c r="V24" s="65"/>
      <c r="W24" s="5"/>
      <c r="X24" s="3">
        <v>4</v>
      </c>
      <c r="Y24" s="13"/>
      <c r="Z24" s="3"/>
      <c r="AA24" s="3"/>
      <c r="AB24" s="3" t="e">
        <f t="shared" ref="AB24:AB32" si="5">VLOOKUP(CONCATENATE(Z24,AA24),$F$38:$H$62,2,FALSE)</f>
        <v>#N/A</v>
      </c>
      <c r="AC24" s="3" t="e">
        <f t="shared" si="4"/>
        <v>#N/A</v>
      </c>
      <c r="AD24" s="6"/>
    </row>
    <row r="25" spans="1:30" ht="24" customHeight="1" x14ac:dyDescent="0.35">
      <c r="A25" s="4"/>
      <c r="B25" s="3">
        <v>5</v>
      </c>
      <c r="C25" s="13"/>
      <c r="D25" s="3"/>
      <c r="E25" s="3"/>
      <c r="F25" s="3" t="e">
        <f t="shared" si="2"/>
        <v>#N/A</v>
      </c>
      <c r="G25" s="3" t="e">
        <f t="shared" si="3"/>
        <v>#N/A</v>
      </c>
      <c r="H25" s="5"/>
      <c r="I25" s="65"/>
      <c r="J25" s="65"/>
      <c r="K25" s="5"/>
      <c r="L25" s="5"/>
      <c r="M25" s="5"/>
      <c r="N25" s="64"/>
      <c r="O25" s="64"/>
      <c r="P25" s="64"/>
      <c r="Q25" s="64"/>
      <c r="R25" s="7"/>
      <c r="S25" s="65"/>
      <c r="T25" s="65"/>
      <c r="U25" s="65"/>
      <c r="V25" s="65"/>
      <c r="W25" s="5"/>
      <c r="X25" s="3">
        <v>5</v>
      </c>
      <c r="Y25" s="13"/>
      <c r="Z25" s="3"/>
      <c r="AA25" s="3"/>
      <c r="AB25" s="3" t="e">
        <f t="shared" si="5"/>
        <v>#N/A</v>
      </c>
      <c r="AC25" s="3" t="e">
        <f t="shared" si="4"/>
        <v>#N/A</v>
      </c>
      <c r="AD25" s="6"/>
    </row>
    <row r="26" spans="1:30" ht="24" customHeight="1" x14ac:dyDescent="0.35">
      <c r="A26" s="4"/>
      <c r="B26" s="3">
        <v>6</v>
      </c>
      <c r="C26" s="13"/>
      <c r="D26" s="3"/>
      <c r="E26" s="3"/>
      <c r="F26" s="3" t="e">
        <f t="shared" si="2"/>
        <v>#N/A</v>
      </c>
      <c r="G26" s="3" t="e">
        <f t="shared" si="3"/>
        <v>#N/A</v>
      </c>
      <c r="H26" s="5"/>
      <c r="I26" s="65"/>
      <c r="J26" s="65"/>
      <c r="K26" s="5"/>
      <c r="L26" s="5"/>
      <c r="M26" s="5"/>
      <c r="N26" s="64"/>
      <c r="O26" s="64"/>
      <c r="P26" s="64"/>
      <c r="Q26" s="64"/>
      <c r="R26" s="7"/>
      <c r="S26" s="65"/>
      <c r="T26" s="65"/>
      <c r="U26" s="65"/>
      <c r="V26" s="65"/>
      <c r="W26" s="5"/>
      <c r="X26" s="3">
        <v>6</v>
      </c>
      <c r="Y26" s="13"/>
      <c r="Z26" s="3"/>
      <c r="AA26" s="3"/>
      <c r="AB26" s="3" t="e">
        <f t="shared" si="5"/>
        <v>#N/A</v>
      </c>
      <c r="AC26" s="3" t="e">
        <f t="shared" si="4"/>
        <v>#N/A</v>
      </c>
      <c r="AD26" s="6"/>
    </row>
    <row r="27" spans="1:30" ht="24" customHeight="1" x14ac:dyDescent="0.35">
      <c r="A27" s="4"/>
      <c r="B27" s="3">
        <v>7</v>
      </c>
      <c r="C27" s="13"/>
      <c r="D27" s="3"/>
      <c r="E27" s="3"/>
      <c r="F27" s="3" t="e">
        <f t="shared" si="2"/>
        <v>#N/A</v>
      </c>
      <c r="G27" s="3" t="e">
        <f t="shared" si="3"/>
        <v>#N/A</v>
      </c>
      <c r="H27" s="5"/>
      <c r="I27" s="66">
        <f>+N17</f>
        <v>0</v>
      </c>
      <c r="J27" s="66"/>
      <c r="K27" s="5"/>
      <c r="L27" s="5"/>
      <c r="M27" s="5"/>
      <c r="N27" s="64"/>
      <c r="O27" s="64"/>
      <c r="P27" s="64"/>
      <c r="Q27" s="64"/>
      <c r="R27" s="8"/>
      <c r="S27" s="66">
        <f>+V17</f>
        <v>0</v>
      </c>
      <c r="T27" s="66"/>
      <c r="U27" s="66"/>
      <c r="V27" s="66"/>
      <c r="W27" s="5"/>
      <c r="X27" s="3">
        <v>7</v>
      </c>
      <c r="Y27" s="13"/>
      <c r="Z27" s="3"/>
      <c r="AA27" s="3"/>
      <c r="AB27" s="3" t="e">
        <f t="shared" si="5"/>
        <v>#N/A</v>
      </c>
      <c r="AC27" s="3" t="e">
        <f t="shared" si="4"/>
        <v>#N/A</v>
      </c>
      <c r="AD27" s="6"/>
    </row>
    <row r="28" spans="1:30" ht="24" customHeight="1" x14ac:dyDescent="0.35">
      <c r="A28" s="4"/>
      <c r="B28" s="3">
        <v>8</v>
      </c>
      <c r="C28" s="13"/>
      <c r="D28" s="3"/>
      <c r="E28" s="3"/>
      <c r="F28" s="3" t="e">
        <f t="shared" si="2"/>
        <v>#N/A</v>
      </c>
      <c r="G28" s="3" t="e">
        <f t="shared" si="3"/>
        <v>#N/A</v>
      </c>
      <c r="H28" s="5"/>
      <c r="I28" s="20"/>
      <c r="J28" s="20"/>
      <c r="K28" s="5"/>
      <c r="L28" s="5"/>
      <c r="M28" s="5"/>
      <c r="N28" s="14"/>
      <c r="O28" s="14"/>
      <c r="P28" s="14"/>
      <c r="Q28" s="14"/>
      <c r="R28" s="8"/>
      <c r="S28" s="20"/>
      <c r="T28" s="20"/>
      <c r="U28" s="20"/>
      <c r="V28" s="20"/>
      <c r="W28" s="5"/>
      <c r="X28" s="3">
        <v>8</v>
      </c>
      <c r="Y28" s="13"/>
      <c r="Z28" s="3"/>
      <c r="AA28" s="3"/>
      <c r="AB28" s="3" t="e">
        <f t="shared" si="5"/>
        <v>#N/A</v>
      </c>
      <c r="AC28" s="3" t="e">
        <f t="shared" si="4"/>
        <v>#N/A</v>
      </c>
      <c r="AD28" s="6"/>
    </row>
    <row r="29" spans="1:30" ht="24" customHeight="1" x14ac:dyDescent="0.35">
      <c r="A29" s="4"/>
      <c r="B29" s="3">
        <v>9</v>
      </c>
      <c r="C29" s="13"/>
      <c r="D29" s="3"/>
      <c r="E29" s="3"/>
      <c r="F29" s="3" t="e">
        <f t="shared" si="2"/>
        <v>#N/A</v>
      </c>
      <c r="G29" s="3" t="e">
        <f t="shared" si="3"/>
        <v>#N/A</v>
      </c>
      <c r="H29" s="5"/>
      <c r="I29" s="20"/>
      <c r="J29" s="20"/>
      <c r="K29" s="5"/>
      <c r="L29" s="5"/>
      <c r="M29" s="5"/>
      <c r="N29" s="65" t="s">
        <v>26</v>
      </c>
      <c r="O29" s="65"/>
      <c r="P29" s="65"/>
      <c r="Q29" s="65"/>
      <c r="R29" s="8"/>
      <c r="S29" s="20"/>
      <c r="T29" s="20"/>
      <c r="U29" s="20"/>
      <c r="V29" s="20"/>
      <c r="W29" s="5"/>
      <c r="X29" s="3">
        <v>9</v>
      </c>
      <c r="Y29" s="13"/>
      <c r="Z29" s="3"/>
      <c r="AA29" s="3"/>
      <c r="AB29" s="3" t="e">
        <f t="shared" si="5"/>
        <v>#N/A</v>
      </c>
      <c r="AC29" s="3" t="e">
        <f t="shared" si="4"/>
        <v>#N/A</v>
      </c>
      <c r="AD29" s="6"/>
    </row>
    <row r="30" spans="1:30" ht="24" customHeight="1" x14ac:dyDescent="0.35">
      <c r="A30" s="4"/>
      <c r="B30" s="3">
        <v>10</v>
      </c>
      <c r="C30" s="13"/>
      <c r="D30" s="3"/>
      <c r="E30" s="3"/>
      <c r="F30" s="3" t="e">
        <f t="shared" si="2"/>
        <v>#N/A</v>
      </c>
      <c r="G30" s="3" t="e">
        <f t="shared" si="3"/>
        <v>#N/A</v>
      </c>
      <c r="H30" s="5"/>
      <c r="I30" s="20"/>
      <c r="J30" s="20"/>
      <c r="K30" s="5"/>
      <c r="L30" s="5"/>
      <c r="M30" s="5"/>
      <c r="N30" s="65"/>
      <c r="O30" s="65"/>
      <c r="P30" s="65"/>
      <c r="Q30" s="65"/>
      <c r="R30" s="8"/>
      <c r="S30" s="20"/>
      <c r="T30" s="20"/>
      <c r="U30" s="20"/>
      <c r="V30" s="20"/>
      <c r="W30" s="5"/>
      <c r="X30" s="3">
        <v>10</v>
      </c>
      <c r="Y30" s="13"/>
      <c r="Z30" s="3"/>
      <c r="AA30" s="3"/>
      <c r="AB30" s="3" t="e">
        <f t="shared" si="5"/>
        <v>#N/A</v>
      </c>
      <c r="AC30" s="3" t="e">
        <f t="shared" si="4"/>
        <v>#N/A</v>
      </c>
      <c r="AD30" s="6"/>
    </row>
    <row r="31" spans="1:30" ht="24" customHeight="1" x14ac:dyDescent="0.35">
      <c r="A31" s="4"/>
      <c r="B31" s="3">
        <v>11</v>
      </c>
      <c r="C31" s="13"/>
      <c r="D31" s="3"/>
      <c r="E31" s="3"/>
      <c r="F31" s="3" t="e">
        <f t="shared" si="2"/>
        <v>#N/A</v>
      </c>
      <c r="G31" s="3" t="e">
        <f t="shared" si="3"/>
        <v>#N/A</v>
      </c>
      <c r="H31" s="5"/>
      <c r="I31" s="20"/>
      <c r="J31" s="20"/>
      <c r="K31" s="5"/>
      <c r="L31" s="5"/>
      <c r="M31" s="5"/>
      <c r="N31" s="70">
        <f>SUM(N17,V17)</f>
        <v>0</v>
      </c>
      <c r="O31" s="70"/>
      <c r="P31" s="70"/>
      <c r="Q31" s="70"/>
      <c r="R31" s="8"/>
      <c r="S31" s="20"/>
      <c r="T31" s="20"/>
      <c r="U31" s="20"/>
      <c r="V31" s="20"/>
      <c r="W31" s="5"/>
      <c r="X31" s="3">
        <v>11</v>
      </c>
      <c r="Y31" s="13"/>
      <c r="Z31" s="3"/>
      <c r="AA31" s="3"/>
      <c r="AB31" s="3" t="e">
        <f t="shared" si="5"/>
        <v>#N/A</v>
      </c>
      <c r="AC31" s="3" t="e">
        <f t="shared" si="4"/>
        <v>#N/A</v>
      </c>
      <c r="AD31" s="6"/>
    </row>
    <row r="32" spans="1:30" ht="24" customHeight="1" x14ac:dyDescent="0.35">
      <c r="A32" s="4"/>
      <c r="B32" s="3">
        <v>12</v>
      </c>
      <c r="C32" s="13"/>
      <c r="D32" s="3"/>
      <c r="E32" s="3"/>
      <c r="F32" s="3" t="e">
        <f t="shared" si="2"/>
        <v>#N/A</v>
      </c>
      <c r="G32" s="3" t="e">
        <f t="shared" si="3"/>
        <v>#N/A</v>
      </c>
      <c r="H32" s="5"/>
      <c r="I32" s="20"/>
      <c r="J32" s="20"/>
      <c r="K32" s="5"/>
      <c r="L32" s="5"/>
      <c r="M32" s="5"/>
      <c r="N32" s="5"/>
      <c r="O32" s="5"/>
      <c r="P32" s="8"/>
      <c r="Q32" s="8"/>
      <c r="R32" s="8"/>
      <c r="S32" s="20"/>
      <c r="T32" s="20"/>
      <c r="U32" s="20"/>
      <c r="V32" s="20"/>
      <c r="W32" s="5"/>
      <c r="X32" s="3">
        <v>12</v>
      </c>
      <c r="Y32" s="13"/>
      <c r="Z32" s="3"/>
      <c r="AA32" s="3"/>
      <c r="AB32" s="3" t="e">
        <f t="shared" si="5"/>
        <v>#N/A</v>
      </c>
      <c r="AC32" s="3" t="e">
        <f t="shared" si="4"/>
        <v>#N/A</v>
      </c>
      <c r="AD32" s="6"/>
    </row>
    <row r="33" spans="1:30" ht="15" thickBot="1" x14ac:dyDescent="0.4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1"/>
    </row>
    <row r="34" spans="1:3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idden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idden="1" x14ac:dyDescent="0.35">
      <c r="A37" s="2"/>
      <c r="B37" s="2"/>
      <c r="C37" s="2"/>
      <c r="D37" s="1" t="s">
        <v>1</v>
      </c>
      <c r="E37" s="1" t="s">
        <v>2</v>
      </c>
      <c r="F37" s="1" t="s">
        <v>10</v>
      </c>
      <c r="G37" s="1" t="s">
        <v>6</v>
      </c>
      <c r="H37" s="1" t="s">
        <v>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idden="1" x14ac:dyDescent="0.35">
      <c r="A38" s="2"/>
      <c r="B38" s="2"/>
      <c r="C38" s="2"/>
      <c r="D38" s="1">
        <v>1</v>
      </c>
      <c r="E38" s="19">
        <v>1</v>
      </c>
      <c r="F38" s="1" t="str">
        <f>CONCATENATE(D38,E38)</f>
        <v>11</v>
      </c>
      <c r="G38" s="3">
        <v>1</v>
      </c>
      <c r="H38" s="3" t="s">
        <v>29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idden="1" x14ac:dyDescent="0.35">
      <c r="A39" s="2"/>
      <c r="B39" s="2"/>
      <c r="C39" s="2"/>
      <c r="D39" s="1">
        <v>1</v>
      </c>
      <c r="E39" s="19">
        <v>2</v>
      </c>
      <c r="F39" s="1" t="str">
        <f t="shared" ref="F39:F62" si="6">CONCATENATE(D39,E39)</f>
        <v>12</v>
      </c>
      <c r="G39" s="3">
        <v>2</v>
      </c>
      <c r="H39" s="3" t="s">
        <v>29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idden="1" x14ac:dyDescent="0.35">
      <c r="A40" s="2"/>
      <c r="B40" s="2"/>
      <c r="C40" s="2"/>
      <c r="D40" s="1">
        <v>1</v>
      </c>
      <c r="E40" s="19">
        <v>3</v>
      </c>
      <c r="F40" s="1" t="str">
        <f t="shared" si="6"/>
        <v>13</v>
      </c>
      <c r="G40" s="3">
        <v>4</v>
      </c>
      <c r="H40" s="3" t="s">
        <v>29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idden="1" x14ac:dyDescent="0.35">
      <c r="A41" s="2"/>
      <c r="B41" s="2"/>
      <c r="C41" s="2"/>
      <c r="D41" s="1">
        <v>1</v>
      </c>
      <c r="E41" s="19">
        <v>4</v>
      </c>
      <c r="F41" s="1" t="str">
        <f t="shared" si="6"/>
        <v>14</v>
      </c>
      <c r="G41" s="3">
        <v>7</v>
      </c>
      <c r="H41" s="3" t="s">
        <v>29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idden="1" x14ac:dyDescent="0.35">
      <c r="A42" s="2"/>
      <c r="B42" s="2"/>
      <c r="C42" s="2"/>
      <c r="D42" s="1">
        <v>1</v>
      </c>
      <c r="E42" s="19">
        <v>5</v>
      </c>
      <c r="F42" s="1" t="str">
        <f t="shared" si="6"/>
        <v>15</v>
      </c>
      <c r="G42" s="3">
        <v>11</v>
      </c>
      <c r="H42" s="3" t="s">
        <v>30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idden="1" x14ac:dyDescent="0.35">
      <c r="A43" s="2"/>
      <c r="B43" s="2"/>
      <c r="C43" s="2"/>
      <c r="D43" s="1">
        <v>2</v>
      </c>
      <c r="E43" s="19">
        <v>1</v>
      </c>
      <c r="F43" s="1" t="str">
        <f t="shared" si="6"/>
        <v>21</v>
      </c>
      <c r="G43" s="3">
        <v>3</v>
      </c>
      <c r="H43" s="3" t="s">
        <v>29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idden="1" x14ac:dyDescent="0.35">
      <c r="A44" s="2"/>
      <c r="B44" s="2"/>
      <c r="C44" s="2"/>
      <c r="D44" s="1">
        <v>2</v>
      </c>
      <c r="E44" s="19">
        <v>2</v>
      </c>
      <c r="F44" s="1" t="str">
        <f t="shared" si="6"/>
        <v>22</v>
      </c>
      <c r="G44" s="3">
        <v>5</v>
      </c>
      <c r="H44" s="3" t="s">
        <v>29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idden="1" x14ac:dyDescent="0.35">
      <c r="A45" s="2"/>
      <c r="B45" s="2"/>
      <c r="C45" s="2"/>
      <c r="D45" s="1">
        <v>2</v>
      </c>
      <c r="E45" s="19">
        <v>3</v>
      </c>
      <c r="F45" s="1" t="str">
        <f t="shared" si="6"/>
        <v>23</v>
      </c>
      <c r="G45" s="3">
        <v>8</v>
      </c>
      <c r="H45" s="3" t="s">
        <v>30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idden="1" x14ac:dyDescent="0.35">
      <c r="A46" s="2"/>
      <c r="B46" s="2"/>
      <c r="C46" s="2"/>
      <c r="D46" s="1">
        <v>2</v>
      </c>
      <c r="E46" s="19">
        <v>4</v>
      </c>
      <c r="F46" s="1" t="str">
        <f t="shared" si="6"/>
        <v>24</v>
      </c>
      <c r="G46" s="3">
        <v>12</v>
      </c>
      <c r="H46" s="3" t="s">
        <v>30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idden="1" x14ac:dyDescent="0.35">
      <c r="A47" s="2"/>
      <c r="B47" s="2"/>
      <c r="C47" s="2"/>
      <c r="D47" s="1">
        <v>2</v>
      </c>
      <c r="E47" s="19">
        <v>5</v>
      </c>
      <c r="F47" s="1" t="str">
        <f t="shared" si="6"/>
        <v>25</v>
      </c>
      <c r="G47" s="3">
        <v>16</v>
      </c>
      <c r="H47" s="3" t="s">
        <v>30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idden="1" x14ac:dyDescent="0.35">
      <c r="A48" s="2"/>
      <c r="B48" s="2"/>
      <c r="C48" s="2"/>
      <c r="D48" s="1">
        <v>3</v>
      </c>
      <c r="E48" s="19">
        <v>1</v>
      </c>
      <c r="F48" s="1" t="str">
        <f t="shared" si="6"/>
        <v>31</v>
      </c>
      <c r="G48" s="3">
        <v>6</v>
      </c>
      <c r="H48" s="3" t="s">
        <v>29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idden="1" x14ac:dyDescent="0.35">
      <c r="A49" s="2"/>
      <c r="B49" s="2"/>
      <c r="C49" s="2"/>
      <c r="D49" s="1">
        <v>3</v>
      </c>
      <c r="E49" s="19">
        <v>2</v>
      </c>
      <c r="F49" s="1" t="str">
        <f t="shared" si="6"/>
        <v>32</v>
      </c>
      <c r="G49" s="3">
        <v>9</v>
      </c>
      <c r="H49" s="3" t="s">
        <v>30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idden="1" x14ac:dyDescent="0.35">
      <c r="A50" s="2"/>
      <c r="B50" s="2"/>
      <c r="C50" s="2"/>
      <c r="D50" s="1">
        <v>3</v>
      </c>
      <c r="E50" s="19">
        <v>3</v>
      </c>
      <c r="F50" s="1" t="str">
        <f t="shared" si="6"/>
        <v>33</v>
      </c>
      <c r="G50" s="3">
        <v>13</v>
      </c>
      <c r="H50" s="3" t="s">
        <v>30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idden="1" x14ac:dyDescent="0.35">
      <c r="A51" s="2"/>
      <c r="B51" s="2"/>
      <c r="C51" s="2"/>
      <c r="D51" s="1">
        <v>3</v>
      </c>
      <c r="E51" s="19">
        <v>4</v>
      </c>
      <c r="F51" s="1" t="str">
        <f t="shared" si="6"/>
        <v>34</v>
      </c>
      <c r="G51" s="3">
        <v>17</v>
      </c>
      <c r="H51" s="3" t="s">
        <v>30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idden="1" x14ac:dyDescent="0.35">
      <c r="A52" s="2"/>
      <c r="B52" s="2"/>
      <c r="C52" s="2"/>
      <c r="D52" s="1">
        <v>3</v>
      </c>
      <c r="E52" s="19">
        <v>5</v>
      </c>
      <c r="F52" s="1" t="str">
        <f t="shared" si="6"/>
        <v>35</v>
      </c>
      <c r="G52" s="3">
        <v>20</v>
      </c>
      <c r="H52" s="3" t="s">
        <v>31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idden="1" x14ac:dyDescent="0.35">
      <c r="A53" s="2"/>
      <c r="B53" s="2"/>
      <c r="C53" s="2"/>
      <c r="D53" s="1">
        <v>4</v>
      </c>
      <c r="E53" s="19">
        <v>1</v>
      </c>
      <c r="F53" s="1" t="str">
        <f t="shared" si="6"/>
        <v>41</v>
      </c>
      <c r="G53" s="3">
        <v>10</v>
      </c>
      <c r="H53" s="3" t="s">
        <v>30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idden="1" x14ac:dyDescent="0.35">
      <c r="A54" s="2"/>
      <c r="B54" s="2"/>
      <c r="C54" s="2"/>
      <c r="D54" s="1">
        <v>4</v>
      </c>
      <c r="E54" s="19">
        <v>2</v>
      </c>
      <c r="F54" s="1" t="str">
        <f t="shared" si="6"/>
        <v>42</v>
      </c>
      <c r="G54" s="3">
        <v>14</v>
      </c>
      <c r="H54" s="3" t="s">
        <v>30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idden="1" x14ac:dyDescent="0.35">
      <c r="A55" s="2"/>
      <c r="B55" s="2"/>
      <c r="C55" s="2"/>
      <c r="D55" s="1">
        <v>4</v>
      </c>
      <c r="E55" s="19">
        <v>3</v>
      </c>
      <c r="F55" s="1" t="str">
        <f t="shared" si="6"/>
        <v>43</v>
      </c>
      <c r="G55" s="3">
        <v>18</v>
      </c>
      <c r="H55" s="3" t="s">
        <v>30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idden="1" x14ac:dyDescent="0.35">
      <c r="A56" s="2"/>
      <c r="B56" s="2"/>
      <c r="C56" s="2"/>
      <c r="D56" s="1">
        <v>4</v>
      </c>
      <c r="E56" s="19">
        <v>4</v>
      </c>
      <c r="F56" s="1" t="str">
        <f t="shared" si="6"/>
        <v>44</v>
      </c>
      <c r="G56" s="3">
        <v>22</v>
      </c>
      <c r="H56" s="3" t="s">
        <v>31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idden="1" x14ac:dyDescent="0.35">
      <c r="A57" s="2"/>
      <c r="B57" s="2"/>
      <c r="C57" s="2"/>
      <c r="D57" s="1">
        <v>4</v>
      </c>
      <c r="E57" s="19">
        <v>5</v>
      </c>
      <c r="F57" s="1" t="str">
        <f t="shared" si="6"/>
        <v>45</v>
      </c>
      <c r="G57" s="3">
        <v>24</v>
      </c>
      <c r="H57" s="3" t="s">
        <v>31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idden="1" x14ac:dyDescent="0.35">
      <c r="A58" s="2"/>
      <c r="B58" s="2"/>
      <c r="C58" s="2"/>
      <c r="D58" s="1">
        <v>5</v>
      </c>
      <c r="E58" s="19">
        <v>1</v>
      </c>
      <c r="F58" s="1" t="str">
        <f t="shared" si="6"/>
        <v>51</v>
      </c>
      <c r="G58" s="3">
        <v>15</v>
      </c>
      <c r="H58" s="3" t="s">
        <v>30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idden="1" x14ac:dyDescent="0.35">
      <c r="A59" s="2"/>
      <c r="B59" s="2"/>
      <c r="C59" s="2"/>
      <c r="D59" s="1">
        <v>5</v>
      </c>
      <c r="E59" s="19">
        <v>2</v>
      </c>
      <c r="F59" s="1" t="str">
        <f t="shared" si="6"/>
        <v>52</v>
      </c>
      <c r="G59" s="3">
        <v>19</v>
      </c>
      <c r="H59" s="3" t="s">
        <v>31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idden="1" x14ac:dyDescent="0.35">
      <c r="A60" s="2"/>
      <c r="B60" s="2"/>
      <c r="C60" s="2"/>
      <c r="D60" s="1">
        <v>5</v>
      </c>
      <c r="E60" s="19">
        <v>3</v>
      </c>
      <c r="F60" s="1" t="str">
        <f t="shared" si="6"/>
        <v>53</v>
      </c>
      <c r="G60" s="3">
        <v>21</v>
      </c>
      <c r="H60" s="3" t="s">
        <v>31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idden="1" x14ac:dyDescent="0.35">
      <c r="A61" s="2"/>
      <c r="B61" s="2"/>
      <c r="C61" s="2"/>
      <c r="D61" s="1">
        <v>5</v>
      </c>
      <c r="E61" s="19">
        <v>4</v>
      </c>
      <c r="F61" s="1" t="str">
        <f t="shared" si="6"/>
        <v>54</v>
      </c>
      <c r="G61" s="3">
        <v>23</v>
      </c>
      <c r="H61" s="3" t="s">
        <v>31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idden="1" x14ac:dyDescent="0.35">
      <c r="A62" s="2"/>
      <c r="B62" s="2"/>
      <c r="C62" s="2"/>
      <c r="D62" s="1">
        <v>5</v>
      </c>
      <c r="E62" s="19">
        <v>5</v>
      </c>
      <c r="F62" s="1" t="str">
        <f t="shared" si="6"/>
        <v>55</v>
      </c>
      <c r="G62" s="3">
        <v>25</v>
      </c>
      <c r="H62" s="3" t="s">
        <v>31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idden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idden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idden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</sheetData>
  <mergeCells count="28">
    <mergeCell ref="Q6:R6"/>
    <mergeCell ref="A1:AD1"/>
    <mergeCell ref="I3:N3"/>
    <mergeCell ref="P3:V3"/>
    <mergeCell ref="Q4:R4"/>
    <mergeCell ref="Q5:R5"/>
    <mergeCell ref="X19:AC19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B19:G19"/>
    <mergeCell ref="N29:Q30"/>
    <mergeCell ref="N31:Q31"/>
    <mergeCell ref="F20:G20"/>
    <mergeCell ref="N20:Q20"/>
    <mergeCell ref="AB20:AC20"/>
    <mergeCell ref="N22:Q27"/>
    <mergeCell ref="I24:J26"/>
    <mergeCell ref="S24:V26"/>
    <mergeCell ref="I27:J27"/>
    <mergeCell ref="S27:V27"/>
  </mergeCells>
  <conditionalFormatting sqref="S5:S16 K5:K16">
    <cfRule type="containsText" dxfId="54" priority="61" operator="containsText" text="SI">
      <formula>NOT(ISERROR(SEARCH("SI",K5)))</formula>
    </cfRule>
  </conditionalFormatting>
  <conditionalFormatting sqref="F38:F62">
    <cfRule type="containsText" dxfId="53" priority="58" operator="containsText" text="ALTO">
      <formula>NOT(ISERROR(SEARCH("ALTO",F38)))</formula>
    </cfRule>
    <cfRule type="containsText" dxfId="52" priority="59" operator="containsText" text="MEDIO">
      <formula>NOT(ISERROR(SEARCH("MEDIO",F38)))</formula>
    </cfRule>
    <cfRule type="containsText" dxfId="51" priority="60" operator="containsText" text="BAJO">
      <formula>NOT(ISERROR(SEARCH("BAJO",F38)))</formula>
    </cfRule>
  </conditionalFormatting>
  <conditionalFormatting sqref="G38:G62">
    <cfRule type="cellIs" dxfId="50" priority="55" operator="greaterThan">
      <formula>18</formula>
    </cfRule>
    <cfRule type="cellIs" dxfId="49" priority="56" operator="between">
      <formula>8</formula>
      <formula>18</formula>
    </cfRule>
    <cfRule type="cellIs" dxfId="48" priority="57" operator="lessThan">
      <formula>8</formula>
    </cfRule>
  </conditionalFormatting>
  <conditionalFormatting sqref="F29">
    <cfRule type="cellIs" dxfId="47" priority="33" operator="greaterThan">
      <formula>18</formula>
    </cfRule>
    <cfRule type="cellIs" dxfId="46" priority="34" operator="between">
      <formula>8</formula>
      <formula>18</formula>
    </cfRule>
    <cfRule type="cellIs" dxfId="45" priority="35" operator="between">
      <formula>1</formula>
      <formula>8</formula>
    </cfRule>
  </conditionalFormatting>
  <conditionalFormatting sqref="M5:M16">
    <cfRule type="cellIs" dxfId="44" priority="41" operator="equal">
      <formula>1</formula>
    </cfRule>
    <cfRule type="cellIs" dxfId="43" priority="42" operator="equal">
      <formula>2</formula>
    </cfRule>
    <cfRule type="cellIs" dxfId="42" priority="43" operator="equal">
      <formula>3</formula>
    </cfRule>
    <cfRule type="cellIs" dxfId="41" priority="44" operator="equal">
      <formula>4</formula>
    </cfRule>
    <cfRule type="cellIs" dxfId="40" priority="45" operator="equal">
      <formula>5</formula>
    </cfRule>
  </conditionalFormatting>
  <conditionalFormatting sqref="U10:U16">
    <cfRule type="cellIs" dxfId="39" priority="36" operator="equal">
      <formula>1</formula>
    </cfRule>
    <cfRule type="cellIs" dxfId="38" priority="37" operator="equal">
      <formula>2</formula>
    </cfRule>
    <cfRule type="cellIs" dxfId="37" priority="38" operator="equal">
      <formula>3</formula>
    </cfRule>
    <cfRule type="cellIs" dxfId="36" priority="39" operator="equal">
      <formula>4</formula>
    </cfRule>
    <cfRule type="cellIs" dxfId="35" priority="40" operator="equal">
      <formula>5</formula>
    </cfRule>
  </conditionalFormatting>
  <conditionalFormatting sqref="F30:F32">
    <cfRule type="cellIs" dxfId="34" priority="27" operator="greaterThan">
      <formula>18</formula>
    </cfRule>
    <cfRule type="cellIs" dxfId="33" priority="28" operator="between">
      <formula>8</formula>
      <formula>18</formula>
    </cfRule>
    <cfRule type="cellIs" dxfId="32" priority="29" operator="between">
      <formula>1</formula>
      <formula>8</formula>
    </cfRule>
  </conditionalFormatting>
  <conditionalFormatting sqref="AB30:AB32">
    <cfRule type="cellIs" dxfId="31" priority="24" operator="greaterThan">
      <formula>18</formula>
    </cfRule>
    <cfRule type="cellIs" dxfId="30" priority="25" operator="between">
      <formula>8</formula>
      <formula>18</formula>
    </cfRule>
    <cfRule type="cellIs" dxfId="29" priority="26" operator="between">
      <formula>1</formula>
      <formula>8</formula>
    </cfRule>
  </conditionalFormatting>
  <conditionalFormatting sqref="AC24:AC32">
    <cfRule type="containsText" dxfId="28" priority="21" operator="containsText" text="ALTO">
      <formula>NOT(ISERROR(SEARCH("ALTO",AC24)))</formula>
    </cfRule>
    <cfRule type="containsText" dxfId="27" priority="22" operator="containsText" text="MEDIO">
      <formula>NOT(ISERROR(SEARCH("MEDIO",AC24)))</formula>
    </cfRule>
    <cfRule type="containsText" dxfId="26" priority="23" operator="containsText" text="BAJO">
      <formula>NOT(ISERROR(SEARCH("BAJO",AC24)))</formula>
    </cfRule>
  </conditionalFormatting>
  <conditionalFormatting sqref="U5:U9">
    <cfRule type="cellIs" dxfId="25" priority="16" operator="equal">
      <formula>1</formula>
    </cfRule>
    <cfRule type="cellIs" dxfId="24" priority="17" operator="equal">
      <formula>2</formula>
    </cfRule>
    <cfRule type="cellIs" dxfId="23" priority="18" operator="equal">
      <formula>3</formula>
    </cfRule>
    <cfRule type="cellIs" dxfId="22" priority="19" operator="equal">
      <formula>4</formula>
    </cfRule>
    <cfRule type="cellIs" dxfId="21" priority="20" operator="equal">
      <formula>5</formula>
    </cfRule>
  </conditionalFormatting>
  <conditionalFormatting sqref="G21:G32">
    <cfRule type="containsText" dxfId="20" priority="13" operator="containsText" text="HIGH">
      <formula>NOT(ISERROR(SEARCH("HIGH",G21)))</formula>
    </cfRule>
    <cfRule type="containsText" dxfId="19" priority="14" operator="containsText" text="MEDIUM">
      <formula>NOT(ISERROR(SEARCH("MEDIUM",G21)))</formula>
    </cfRule>
    <cfRule type="containsText" dxfId="18" priority="15" operator="containsText" text="LOW">
      <formula>NOT(ISERROR(SEARCH("LOW",G21)))</formula>
    </cfRule>
  </conditionalFormatting>
  <conditionalFormatting sqref="F21:F32">
    <cfRule type="cellIs" dxfId="17" priority="7" operator="greaterThan">
      <formula>18</formula>
    </cfRule>
    <cfRule type="cellIs" dxfId="16" priority="8" operator="between">
      <formula>8</formula>
      <formula>18</formula>
    </cfRule>
    <cfRule type="cellIs" dxfId="15" priority="9" operator="between">
      <formula>1</formula>
      <formula>8</formula>
    </cfRule>
  </conditionalFormatting>
  <conditionalFormatting sqref="AC21:AC32">
    <cfRule type="containsText" dxfId="14" priority="4" operator="containsText" text="HIGH">
      <formula>NOT(ISERROR(SEARCH("HIGH",AC21)))</formula>
    </cfRule>
    <cfRule type="containsText" dxfId="13" priority="5" operator="containsText" text="MEDIUM">
      <formula>NOT(ISERROR(SEARCH("MEDIUM",AC21)))</formula>
    </cfRule>
    <cfRule type="containsText" dxfId="12" priority="6" operator="containsText" text="LOW">
      <formula>NOT(ISERROR(SEARCH("LOW",AC21)))</formula>
    </cfRule>
  </conditionalFormatting>
  <conditionalFormatting sqref="H38:H62">
    <cfRule type="containsText" dxfId="11" priority="1" operator="containsText" text="HIGH">
      <formula>NOT(ISERROR(SEARCH("HIGH",H38)))</formula>
    </cfRule>
    <cfRule type="containsText" dxfId="10" priority="2" operator="containsText" text="MEDIUM">
      <formula>NOT(ISERROR(SEARCH("MEDIUM",H38)))</formula>
    </cfRule>
    <cfRule type="containsText" dxfId="9" priority="3" operator="containsText" text="LOW">
      <formula>NOT(ISERROR(SEARCH("LOW",H38)))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7"/>
  <sheetViews>
    <sheetView tabSelected="1" view="pageBreakPreview" zoomScale="60" zoomScaleNormal="60" workbookViewId="0">
      <selection activeCell="E10" sqref="E10"/>
    </sheetView>
  </sheetViews>
  <sheetFormatPr defaultColWidth="8.81640625" defaultRowHeight="12.5" x14ac:dyDescent="0.35"/>
  <cols>
    <col min="1" max="1" width="2.36328125" style="27" customWidth="1"/>
    <col min="2" max="2" width="66" style="27" customWidth="1"/>
    <col min="3" max="3" width="9.6328125" style="27" customWidth="1"/>
    <col min="4" max="5" width="41.6328125" style="27" customWidth="1"/>
    <col min="6" max="6" width="15.36328125" style="27" customWidth="1"/>
    <col min="7" max="7" width="66.36328125" style="27" customWidth="1"/>
    <col min="8" max="8" width="2.36328125" style="27" customWidth="1"/>
    <col min="9" max="16384" width="8.81640625" style="27"/>
  </cols>
  <sheetData>
    <row r="1" spans="1:8" ht="13" thickBot="1" x14ac:dyDescent="0.4">
      <c r="A1" s="51"/>
      <c r="B1" s="52"/>
      <c r="C1" s="52"/>
      <c r="D1" s="52"/>
      <c r="E1" s="52"/>
      <c r="F1" s="52"/>
      <c r="G1" s="52"/>
      <c r="H1" s="53"/>
    </row>
    <row r="2" spans="1:8" ht="15" customHeight="1" x14ac:dyDescent="0.35">
      <c r="A2" s="33"/>
      <c r="B2" s="90" t="s">
        <v>71</v>
      </c>
      <c r="C2" s="91"/>
      <c r="D2" s="91"/>
      <c r="E2" s="91"/>
      <c r="F2" s="92"/>
      <c r="G2" s="99" t="s">
        <v>32</v>
      </c>
      <c r="H2" s="35"/>
    </row>
    <row r="3" spans="1:8" ht="15" customHeight="1" x14ac:dyDescent="0.35">
      <c r="A3" s="33"/>
      <c r="B3" s="93"/>
      <c r="C3" s="94"/>
      <c r="D3" s="94"/>
      <c r="E3" s="94"/>
      <c r="F3" s="95"/>
      <c r="G3" s="100"/>
      <c r="H3" s="35"/>
    </row>
    <row r="4" spans="1:8" ht="20.399999999999999" customHeight="1" x14ac:dyDescent="0.35">
      <c r="A4" s="33"/>
      <c r="B4" s="93"/>
      <c r="C4" s="94"/>
      <c r="D4" s="94"/>
      <c r="E4" s="94"/>
      <c r="F4" s="95"/>
      <c r="G4" s="57" t="s">
        <v>72</v>
      </c>
      <c r="H4" s="35"/>
    </row>
    <row r="5" spans="1:8" ht="20.399999999999999" customHeight="1" x14ac:dyDescent="0.35">
      <c r="A5" s="33"/>
      <c r="B5" s="93"/>
      <c r="C5" s="94"/>
      <c r="D5" s="94"/>
      <c r="E5" s="94"/>
      <c r="F5" s="95"/>
      <c r="G5" s="57" t="s">
        <v>73</v>
      </c>
      <c r="H5" s="35"/>
    </row>
    <row r="6" spans="1:8" ht="20.399999999999999" customHeight="1" thickBot="1" x14ac:dyDescent="0.4">
      <c r="A6" s="33"/>
      <c r="B6" s="96"/>
      <c r="C6" s="97"/>
      <c r="D6" s="97"/>
      <c r="E6" s="97"/>
      <c r="F6" s="98"/>
      <c r="G6" s="58" t="s">
        <v>74</v>
      </c>
      <c r="H6" s="35"/>
    </row>
    <row r="7" spans="1:8" ht="9.65" customHeight="1" x14ac:dyDescent="0.35">
      <c r="A7" s="33"/>
      <c r="B7" s="34"/>
      <c r="C7" s="34"/>
      <c r="D7" s="34"/>
      <c r="E7" s="34"/>
      <c r="F7" s="34"/>
      <c r="G7" s="34"/>
      <c r="H7" s="35"/>
    </row>
    <row r="8" spans="1:8" ht="15" customHeight="1" x14ac:dyDescent="0.3">
      <c r="A8" s="33"/>
      <c r="B8" s="36"/>
      <c r="C8" s="37"/>
      <c r="D8" s="37"/>
      <c r="E8" s="37"/>
      <c r="F8" s="101"/>
      <c r="G8" s="101"/>
      <c r="H8" s="35"/>
    </row>
    <row r="9" spans="1:8" ht="17.149999999999999" customHeight="1" x14ac:dyDescent="0.35">
      <c r="A9" s="33"/>
      <c r="B9" s="38"/>
      <c r="C9" s="39"/>
      <c r="D9" s="39"/>
      <c r="E9" s="39"/>
      <c r="F9" s="101"/>
      <c r="G9" s="101"/>
      <c r="H9" s="35"/>
    </row>
    <row r="10" spans="1:8" ht="26.4" customHeight="1" x14ac:dyDescent="0.35">
      <c r="A10" s="33"/>
      <c r="B10" s="55" t="s">
        <v>33</v>
      </c>
      <c r="C10" s="39"/>
      <c r="D10" s="39"/>
      <c r="E10" s="39"/>
      <c r="F10" s="102"/>
      <c r="G10" s="102"/>
      <c r="H10" s="35"/>
    </row>
    <row r="11" spans="1:8" ht="11.4" customHeight="1" x14ac:dyDescent="0.35">
      <c r="A11" s="33"/>
      <c r="B11" s="55"/>
      <c r="C11" s="39"/>
      <c r="D11" s="39"/>
      <c r="E11" s="39"/>
      <c r="F11" s="39"/>
      <c r="G11" s="39"/>
      <c r="H11" s="35"/>
    </row>
    <row r="12" spans="1:8" ht="13" x14ac:dyDescent="0.35">
      <c r="A12" s="33"/>
      <c r="B12" s="40" t="s">
        <v>34</v>
      </c>
      <c r="C12" s="41"/>
      <c r="D12" s="42"/>
      <c r="E12" s="55"/>
      <c r="F12" s="55"/>
      <c r="G12" s="39"/>
      <c r="H12" s="35"/>
    </row>
    <row r="13" spans="1:8" ht="17.149999999999999" customHeight="1" x14ac:dyDescent="0.35">
      <c r="A13" s="33"/>
      <c r="B13" s="43"/>
      <c r="C13" s="44"/>
      <c r="D13" s="42"/>
      <c r="E13" s="45"/>
      <c r="F13" s="55"/>
      <c r="G13" s="39"/>
      <c r="H13" s="35"/>
    </row>
    <row r="14" spans="1:8" ht="13" x14ac:dyDescent="0.35">
      <c r="A14" s="33"/>
      <c r="B14" s="46"/>
      <c r="C14" s="103"/>
      <c r="D14" s="103"/>
      <c r="E14" s="55"/>
      <c r="F14" s="55"/>
      <c r="G14" s="39"/>
      <c r="H14" s="35"/>
    </row>
    <row r="15" spans="1:8" ht="13" x14ac:dyDescent="0.35">
      <c r="A15" s="33"/>
      <c r="B15" s="55" t="s">
        <v>35</v>
      </c>
      <c r="C15" s="55"/>
      <c r="D15" s="47" t="s">
        <v>36</v>
      </c>
      <c r="E15" s="47" t="s">
        <v>37</v>
      </c>
      <c r="F15" s="55"/>
      <c r="G15" s="55" t="s">
        <v>38</v>
      </c>
      <c r="H15" s="35"/>
    </row>
    <row r="16" spans="1:8" ht="18" customHeight="1" x14ac:dyDescent="0.35">
      <c r="A16" s="33"/>
      <c r="B16" s="104"/>
      <c r="C16" s="55"/>
      <c r="D16" s="105"/>
      <c r="E16" s="107"/>
      <c r="F16" s="48"/>
      <c r="G16" s="109"/>
      <c r="H16" s="35"/>
    </row>
    <row r="17" spans="1:8" ht="18" customHeight="1" x14ac:dyDescent="0.35">
      <c r="A17" s="33"/>
      <c r="B17" s="104"/>
      <c r="C17" s="41"/>
      <c r="D17" s="106"/>
      <c r="E17" s="108"/>
      <c r="F17" s="48"/>
      <c r="G17" s="109"/>
      <c r="H17" s="35"/>
    </row>
    <row r="18" spans="1:8" ht="13.5" thickBot="1" x14ac:dyDescent="0.4">
      <c r="A18" s="33"/>
      <c r="B18" s="49"/>
      <c r="C18" s="110"/>
      <c r="D18" s="110"/>
      <c r="E18" s="56"/>
      <c r="F18" s="56"/>
      <c r="G18" s="50"/>
      <c r="H18" s="35"/>
    </row>
    <row r="19" spans="1:8" ht="13.5" thickBot="1" x14ac:dyDescent="0.4">
      <c r="A19" s="33"/>
      <c r="B19" s="87" t="s">
        <v>47</v>
      </c>
      <c r="C19" s="88"/>
      <c r="D19" s="88"/>
      <c r="E19" s="88"/>
      <c r="F19" s="88"/>
      <c r="G19" s="89"/>
      <c r="H19" s="28"/>
    </row>
    <row r="20" spans="1:8" ht="13" x14ac:dyDescent="0.35">
      <c r="A20" s="33"/>
      <c r="B20" s="111" t="s">
        <v>39</v>
      </c>
      <c r="C20" s="112"/>
      <c r="D20" s="112"/>
      <c r="E20" s="112"/>
      <c r="F20" s="112"/>
      <c r="G20" s="113"/>
      <c r="H20" s="28"/>
    </row>
    <row r="21" spans="1:8" ht="23.25" customHeight="1" thickBot="1" x14ac:dyDescent="0.4">
      <c r="A21" s="33"/>
      <c r="B21" s="114" t="s">
        <v>48</v>
      </c>
      <c r="C21" s="115"/>
      <c r="D21" s="115"/>
      <c r="E21" s="115"/>
      <c r="F21" s="115"/>
      <c r="G21" s="116"/>
      <c r="H21" s="28"/>
    </row>
    <row r="22" spans="1:8" ht="13" x14ac:dyDescent="0.35">
      <c r="A22" s="33"/>
      <c r="B22" s="111" t="s">
        <v>40</v>
      </c>
      <c r="C22" s="112"/>
      <c r="D22" s="112"/>
      <c r="E22" s="112"/>
      <c r="F22" s="112"/>
      <c r="G22" s="113"/>
      <c r="H22" s="28"/>
    </row>
    <row r="23" spans="1:8" ht="26.25" customHeight="1" thickBot="1" x14ac:dyDescent="0.4">
      <c r="A23" s="33"/>
      <c r="B23" s="117" t="s">
        <v>49</v>
      </c>
      <c r="C23" s="118"/>
      <c r="D23" s="118"/>
      <c r="E23" s="118"/>
      <c r="F23" s="118"/>
      <c r="G23" s="119"/>
      <c r="H23" s="28"/>
    </row>
    <row r="24" spans="1:8" ht="51" customHeight="1" thickBot="1" x14ac:dyDescent="0.4">
      <c r="A24" s="33"/>
      <c r="B24" s="120" t="s">
        <v>41</v>
      </c>
      <c r="C24" s="121"/>
      <c r="D24" s="120" t="s">
        <v>42</v>
      </c>
      <c r="E24" s="122"/>
      <c r="F24" s="123" t="s">
        <v>43</v>
      </c>
      <c r="G24" s="124"/>
      <c r="H24" s="28"/>
    </row>
    <row r="25" spans="1:8" ht="27.65" customHeight="1" x14ac:dyDescent="0.35">
      <c r="A25" s="33"/>
      <c r="B25" s="125" t="s">
        <v>50</v>
      </c>
      <c r="C25" s="126"/>
      <c r="D25" s="131" t="s">
        <v>52</v>
      </c>
      <c r="E25" s="132"/>
      <c r="F25" s="127" t="s">
        <v>53</v>
      </c>
      <c r="G25" s="128"/>
      <c r="H25" s="28"/>
    </row>
    <row r="26" spans="1:8" ht="27.65" customHeight="1" x14ac:dyDescent="0.35">
      <c r="A26" s="33"/>
      <c r="B26" s="85"/>
      <c r="C26" s="86"/>
      <c r="D26" s="141"/>
      <c r="E26" s="140"/>
      <c r="F26" s="135" t="s">
        <v>55</v>
      </c>
      <c r="G26" s="136"/>
      <c r="H26" s="28"/>
    </row>
    <row r="27" spans="1:8" ht="27.65" customHeight="1" x14ac:dyDescent="0.35">
      <c r="A27" s="33"/>
      <c r="B27" s="85"/>
      <c r="C27" s="86"/>
      <c r="D27" s="135" t="s">
        <v>57</v>
      </c>
      <c r="E27" s="136"/>
      <c r="F27" s="135" t="s">
        <v>54</v>
      </c>
      <c r="G27" s="136"/>
      <c r="H27" s="28"/>
    </row>
    <row r="28" spans="1:8" ht="27.65" customHeight="1" x14ac:dyDescent="0.35">
      <c r="A28" s="33"/>
      <c r="B28" s="85"/>
      <c r="C28" s="86"/>
      <c r="D28" s="135"/>
      <c r="E28" s="136"/>
      <c r="F28" s="135" t="s">
        <v>56</v>
      </c>
      <c r="G28" s="136"/>
      <c r="H28" s="28"/>
    </row>
    <row r="29" spans="1:8" ht="27.65" customHeight="1" x14ac:dyDescent="0.35">
      <c r="A29" s="33"/>
      <c r="B29" s="85"/>
      <c r="C29" s="86"/>
      <c r="D29" s="135" t="s">
        <v>51</v>
      </c>
      <c r="E29" s="136"/>
      <c r="F29" s="135" t="s">
        <v>58</v>
      </c>
      <c r="G29" s="136"/>
      <c r="H29" s="28"/>
    </row>
    <row r="30" spans="1:8" ht="27.65" customHeight="1" x14ac:dyDescent="0.35">
      <c r="A30" s="33"/>
      <c r="B30" s="85"/>
      <c r="C30" s="86"/>
      <c r="D30" s="135"/>
      <c r="E30" s="136"/>
      <c r="F30" s="139" t="s">
        <v>59</v>
      </c>
      <c r="G30" s="140"/>
      <c r="H30" s="28"/>
    </row>
    <row r="31" spans="1:8" ht="27.65" customHeight="1" thickBot="1" x14ac:dyDescent="0.4">
      <c r="A31" s="33"/>
      <c r="B31" s="85"/>
      <c r="C31" s="86"/>
      <c r="D31" s="137"/>
      <c r="E31" s="138"/>
      <c r="F31" s="129" t="s">
        <v>60</v>
      </c>
      <c r="G31" s="130"/>
      <c r="H31" s="28"/>
    </row>
    <row r="32" spans="1:8" ht="27.65" customHeight="1" x14ac:dyDescent="0.35">
      <c r="A32" s="33"/>
      <c r="B32" s="131" t="s">
        <v>61</v>
      </c>
      <c r="C32" s="132"/>
      <c r="D32" s="131" t="s">
        <v>67</v>
      </c>
      <c r="E32" s="132"/>
      <c r="F32" s="127" t="s">
        <v>62</v>
      </c>
      <c r="G32" s="128"/>
      <c r="H32" s="28"/>
    </row>
    <row r="33" spans="1:8" ht="27.65" customHeight="1" x14ac:dyDescent="0.35">
      <c r="A33" s="33"/>
      <c r="B33" s="142"/>
      <c r="C33" s="143"/>
      <c r="D33" s="142"/>
      <c r="E33" s="143"/>
      <c r="F33" s="135" t="s">
        <v>64</v>
      </c>
      <c r="G33" s="136"/>
      <c r="H33" s="28"/>
    </row>
    <row r="34" spans="1:8" ht="27.65" customHeight="1" thickBot="1" x14ac:dyDescent="0.4">
      <c r="A34" s="33"/>
      <c r="B34" s="142"/>
      <c r="C34" s="143"/>
      <c r="D34" s="133"/>
      <c r="E34" s="134"/>
      <c r="F34" s="137" t="s">
        <v>63</v>
      </c>
      <c r="G34" s="138"/>
      <c r="H34" s="28"/>
    </row>
    <row r="35" spans="1:8" ht="40.5" customHeight="1" x14ac:dyDescent="0.35">
      <c r="A35" s="33"/>
      <c r="B35" s="142"/>
      <c r="C35" s="143"/>
      <c r="D35" s="131" t="s">
        <v>68</v>
      </c>
      <c r="E35" s="132"/>
      <c r="F35" s="127" t="s">
        <v>65</v>
      </c>
      <c r="G35" s="128"/>
      <c r="H35" s="28"/>
    </row>
    <row r="36" spans="1:8" ht="40.5" customHeight="1" thickBot="1" x14ac:dyDescent="0.4">
      <c r="A36" s="33"/>
      <c r="B36" s="133"/>
      <c r="C36" s="134"/>
      <c r="D36" s="133"/>
      <c r="E36" s="134"/>
      <c r="F36" s="148" t="s">
        <v>66</v>
      </c>
      <c r="G36" s="130"/>
      <c r="H36" s="28"/>
    </row>
    <row r="37" spans="1:8" ht="28.5" customHeight="1" x14ac:dyDescent="0.35">
      <c r="A37" s="33"/>
      <c r="B37" s="111" t="s">
        <v>44</v>
      </c>
      <c r="C37" s="112"/>
      <c r="D37" s="112"/>
      <c r="E37" s="112"/>
      <c r="F37" s="112"/>
      <c r="G37" s="113"/>
      <c r="H37" s="28"/>
    </row>
    <row r="38" spans="1:8" ht="28.5" customHeight="1" x14ac:dyDescent="0.35">
      <c r="A38" s="33"/>
      <c r="B38" s="142" t="s">
        <v>69</v>
      </c>
      <c r="C38" s="152"/>
      <c r="D38" s="152"/>
      <c r="E38" s="152"/>
      <c r="F38" s="152"/>
      <c r="G38" s="153"/>
      <c r="H38" s="28"/>
    </row>
    <row r="39" spans="1:8" ht="28.5" customHeight="1" x14ac:dyDescent="0.35">
      <c r="A39" s="33"/>
      <c r="B39" s="142" t="s">
        <v>70</v>
      </c>
      <c r="C39" s="152"/>
      <c r="D39" s="152"/>
      <c r="E39" s="152"/>
      <c r="F39" s="152"/>
      <c r="G39" s="153"/>
      <c r="H39" s="28"/>
    </row>
    <row r="40" spans="1:8" ht="28.5" customHeight="1" thickBot="1" x14ac:dyDescent="0.4">
      <c r="A40" s="33"/>
      <c r="B40" s="142"/>
      <c r="C40" s="152"/>
      <c r="D40" s="152"/>
      <c r="E40" s="152"/>
      <c r="F40" s="152"/>
      <c r="G40" s="153"/>
      <c r="H40" s="28"/>
    </row>
    <row r="41" spans="1:8" ht="25.5" customHeight="1" x14ac:dyDescent="0.35">
      <c r="A41" s="33"/>
      <c r="B41" s="111" t="s">
        <v>45</v>
      </c>
      <c r="C41" s="112"/>
      <c r="D41" s="112"/>
      <c r="E41" s="112"/>
      <c r="F41" s="112"/>
      <c r="G41" s="113"/>
      <c r="H41" s="28"/>
    </row>
    <row r="42" spans="1:8" ht="27" customHeight="1" x14ac:dyDescent="0.35">
      <c r="A42" s="33"/>
      <c r="B42" s="85" t="s">
        <v>53</v>
      </c>
      <c r="C42" s="86"/>
      <c r="D42" s="59"/>
      <c r="E42" s="60"/>
      <c r="F42" s="60"/>
      <c r="G42" s="61"/>
      <c r="H42" s="28"/>
    </row>
    <row r="43" spans="1:8" ht="27" customHeight="1" x14ac:dyDescent="0.35">
      <c r="A43" s="33"/>
      <c r="B43" s="85" t="s">
        <v>55</v>
      </c>
      <c r="C43" s="86"/>
      <c r="D43" s="59"/>
      <c r="E43" s="60"/>
      <c r="F43" s="60"/>
      <c r="G43" s="61"/>
      <c r="H43" s="28"/>
    </row>
    <row r="44" spans="1:8" ht="27" customHeight="1" x14ac:dyDescent="0.35">
      <c r="A44" s="33"/>
      <c r="B44" s="85" t="s">
        <v>54</v>
      </c>
      <c r="C44" s="86"/>
      <c r="D44" s="59"/>
      <c r="E44" s="60"/>
      <c r="F44" s="60"/>
      <c r="G44" s="61"/>
      <c r="H44" s="28"/>
    </row>
    <row r="45" spans="1:8" ht="27" customHeight="1" x14ac:dyDescent="0.35">
      <c r="A45" s="33"/>
      <c r="B45" s="85" t="s">
        <v>56</v>
      </c>
      <c r="C45" s="86"/>
      <c r="D45" s="59"/>
      <c r="E45" s="60"/>
      <c r="F45" s="60"/>
      <c r="G45" s="61"/>
      <c r="H45" s="28"/>
    </row>
    <row r="46" spans="1:8" ht="27" customHeight="1" x14ac:dyDescent="0.35">
      <c r="A46" s="33"/>
      <c r="B46" s="85" t="s">
        <v>58</v>
      </c>
      <c r="C46" s="86"/>
      <c r="D46" s="59"/>
      <c r="E46" s="60"/>
      <c r="F46" s="60"/>
      <c r="G46" s="61"/>
      <c r="H46" s="28"/>
    </row>
    <row r="47" spans="1:8" ht="27" customHeight="1" x14ac:dyDescent="0.35">
      <c r="A47" s="33"/>
      <c r="B47" s="85" t="s">
        <v>59</v>
      </c>
      <c r="C47" s="86"/>
      <c r="D47" s="59"/>
      <c r="E47" s="60"/>
      <c r="F47" s="60"/>
      <c r="G47" s="61"/>
      <c r="H47" s="28"/>
    </row>
    <row r="48" spans="1:8" ht="27" customHeight="1" x14ac:dyDescent="0.35">
      <c r="A48" s="33"/>
      <c r="B48" s="85" t="s">
        <v>60</v>
      </c>
      <c r="C48" s="86"/>
      <c r="D48" s="59"/>
      <c r="E48" s="60"/>
      <c r="F48" s="60"/>
      <c r="G48" s="61"/>
      <c r="H48" s="28"/>
    </row>
    <row r="49" spans="1:8" ht="27" customHeight="1" x14ac:dyDescent="0.35">
      <c r="A49" s="33"/>
      <c r="B49" s="85" t="s">
        <v>62</v>
      </c>
      <c r="C49" s="86"/>
      <c r="D49" s="59"/>
      <c r="E49" s="60"/>
      <c r="F49" s="60"/>
      <c r="G49" s="61"/>
      <c r="H49" s="28"/>
    </row>
    <row r="50" spans="1:8" ht="27" customHeight="1" x14ac:dyDescent="0.35">
      <c r="A50" s="33"/>
      <c r="B50" s="85" t="s">
        <v>64</v>
      </c>
      <c r="C50" s="86"/>
      <c r="D50" s="59"/>
      <c r="E50" s="60"/>
      <c r="F50" s="60"/>
      <c r="G50" s="61"/>
      <c r="H50" s="28"/>
    </row>
    <row r="51" spans="1:8" ht="27" customHeight="1" x14ac:dyDescent="0.35">
      <c r="A51" s="33"/>
      <c r="B51" s="85" t="s">
        <v>63</v>
      </c>
      <c r="C51" s="86"/>
      <c r="D51" s="59"/>
      <c r="E51" s="60"/>
      <c r="F51" s="60"/>
      <c r="G51" s="61"/>
      <c r="H51" s="28"/>
    </row>
    <row r="52" spans="1:8" ht="27" customHeight="1" x14ac:dyDescent="0.35">
      <c r="A52" s="33"/>
      <c r="B52" s="85" t="s">
        <v>65</v>
      </c>
      <c r="C52" s="86"/>
      <c r="D52" s="59"/>
      <c r="E52" s="60"/>
      <c r="F52" s="60"/>
      <c r="G52" s="61"/>
      <c r="H52" s="28"/>
    </row>
    <row r="53" spans="1:8" ht="34.25" customHeight="1" x14ac:dyDescent="0.35">
      <c r="A53" s="33"/>
      <c r="B53" s="85" t="s">
        <v>66</v>
      </c>
      <c r="C53" s="86"/>
      <c r="D53" s="59"/>
      <c r="E53" s="60"/>
      <c r="F53" s="60"/>
      <c r="G53" s="61"/>
      <c r="H53" s="28"/>
    </row>
    <row r="54" spans="1:8" ht="7.25" customHeight="1" thickBot="1" x14ac:dyDescent="0.4">
      <c r="A54" s="33"/>
      <c r="B54" s="149"/>
      <c r="C54" s="150"/>
      <c r="D54" s="150"/>
      <c r="E54" s="150"/>
      <c r="F54" s="150"/>
      <c r="G54" s="151"/>
      <c r="H54" s="28"/>
    </row>
    <row r="55" spans="1:8" ht="13" x14ac:dyDescent="0.35">
      <c r="A55" s="33"/>
      <c r="B55" s="144" t="s">
        <v>46</v>
      </c>
      <c r="C55" s="145"/>
      <c r="D55" s="145"/>
      <c r="E55" s="145"/>
      <c r="F55" s="145"/>
      <c r="G55" s="146"/>
      <c r="H55" s="28"/>
    </row>
    <row r="56" spans="1:8" ht="54" customHeight="1" thickBot="1" x14ac:dyDescent="0.4">
      <c r="A56" s="33"/>
      <c r="B56" s="133"/>
      <c r="C56" s="147"/>
      <c r="D56" s="147"/>
      <c r="E56" s="147"/>
      <c r="F56" s="147"/>
      <c r="G56" s="134"/>
      <c r="H56" s="28"/>
    </row>
    <row r="57" spans="1:8" ht="13" x14ac:dyDescent="0.35">
      <c r="A57" s="54"/>
      <c r="B57" s="29"/>
      <c r="C57" s="29"/>
      <c r="D57" s="30"/>
      <c r="E57" s="29"/>
      <c r="F57" s="29"/>
      <c r="G57" s="31"/>
      <c r="H57" s="32"/>
    </row>
  </sheetData>
  <mergeCells count="58">
    <mergeCell ref="B55:G55"/>
    <mergeCell ref="B56:G56"/>
    <mergeCell ref="F34:G34"/>
    <mergeCell ref="F36:G36"/>
    <mergeCell ref="B54:G54"/>
    <mergeCell ref="B37:G37"/>
    <mergeCell ref="B38:G38"/>
    <mergeCell ref="B39:G39"/>
    <mergeCell ref="B40:G40"/>
    <mergeCell ref="B41:G41"/>
    <mergeCell ref="F35:G35"/>
    <mergeCell ref="B42:C42"/>
    <mergeCell ref="B43:C43"/>
    <mergeCell ref="B44:C44"/>
    <mergeCell ref="B45:C45"/>
    <mergeCell ref="B46:C46"/>
    <mergeCell ref="B25:C31"/>
    <mergeCell ref="F25:G25"/>
    <mergeCell ref="F31:G31"/>
    <mergeCell ref="F32:G32"/>
    <mergeCell ref="D35:E36"/>
    <mergeCell ref="D29:E31"/>
    <mergeCell ref="F29:G29"/>
    <mergeCell ref="F30:G30"/>
    <mergeCell ref="F28:G28"/>
    <mergeCell ref="F27:G27"/>
    <mergeCell ref="F26:G26"/>
    <mergeCell ref="D27:E28"/>
    <mergeCell ref="D25:E26"/>
    <mergeCell ref="F33:G33"/>
    <mergeCell ref="D32:E34"/>
    <mergeCell ref="B32:C36"/>
    <mergeCell ref="B20:G20"/>
    <mergeCell ref="B21:G21"/>
    <mergeCell ref="B22:G22"/>
    <mergeCell ref="B23:G23"/>
    <mergeCell ref="B24:C24"/>
    <mergeCell ref="D24:E24"/>
    <mergeCell ref="F24:G24"/>
    <mergeCell ref="B19:G19"/>
    <mergeCell ref="B2:F6"/>
    <mergeCell ref="G2:G3"/>
    <mergeCell ref="F8:G8"/>
    <mergeCell ref="F9:G9"/>
    <mergeCell ref="F10:G10"/>
    <mergeCell ref="C14:D14"/>
    <mergeCell ref="B16:B17"/>
    <mergeCell ref="D16:D17"/>
    <mergeCell ref="E16:E17"/>
    <mergeCell ref="G16:G17"/>
    <mergeCell ref="C18:D18"/>
    <mergeCell ref="B52:C52"/>
    <mergeCell ref="B53:C53"/>
    <mergeCell ref="B47:C47"/>
    <mergeCell ref="B48:C48"/>
    <mergeCell ref="B49:C49"/>
    <mergeCell ref="B50:C50"/>
    <mergeCell ref="B51:C51"/>
  </mergeCells>
  <pageMargins left="0.7" right="0.7" top="0.75" bottom="0.75" header="0.3" footer="0.3"/>
  <pageSetup scale="36" orientation="portrait" horizontalDpi="90" verticalDpi="90" r:id="rId1"/>
  <headerFooter>
    <oddFooter>&amp;RPágina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0</xdr:rowOff>
                  </from>
                  <to>
                    <xdr:col>4</xdr:col>
                    <xdr:colOff>603250</xdr:colOff>
                    <xdr:row>52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5" name="Check Box 6">
              <controlPr defaultSize="0" autoFill="0" autoLine="0" autoPict="0">
                <anchor moveWithCells="1">
                  <from>
                    <xdr:col>3</xdr:col>
                    <xdr:colOff>2851150</xdr:colOff>
                    <xdr:row>40</xdr:row>
                    <xdr:rowOff>241300</xdr:rowOff>
                  </from>
                  <to>
                    <xdr:col>4</xdr:col>
                    <xdr:colOff>590550</xdr:colOff>
                    <xdr:row>42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6" name="Check Box 7">
              <controlPr defaultSize="0" autoFill="0" autoLine="0" autoPict="0">
                <anchor moveWithCells="1">
                  <from>
                    <xdr:col>4</xdr:col>
                    <xdr:colOff>1384300</xdr:colOff>
                    <xdr:row>52</xdr:row>
                    <xdr:rowOff>63500</xdr:rowOff>
                  </from>
                  <to>
                    <xdr:col>4</xdr:col>
                    <xdr:colOff>2457450</xdr:colOff>
                    <xdr:row>52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7" name="Check Box 9">
              <controlPr defaultSize="0" autoFill="0" autoLine="0" autoPict="0">
                <anchor moveWithCells="1">
                  <from>
                    <xdr:col>4</xdr:col>
                    <xdr:colOff>1371600</xdr:colOff>
                    <xdr:row>41</xdr:row>
                    <xdr:rowOff>6350</xdr:rowOff>
                  </from>
                  <to>
                    <xdr:col>4</xdr:col>
                    <xdr:colOff>2082800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8" name="Check Box 10">
              <controlPr defaultSize="0" autoFill="0" autoLine="0" autoPict="0">
                <anchor moveWithCells="1">
                  <from>
                    <xdr:col>3</xdr:col>
                    <xdr:colOff>2851150</xdr:colOff>
                    <xdr:row>41</xdr:row>
                    <xdr:rowOff>241300</xdr:rowOff>
                  </from>
                  <to>
                    <xdr:col>4</xdr:col>
                    <xdr:colOff>590550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9" name="Check Box 11">
              <controlPr defaultSize="0" autoFill="0" autoLine="0" autoPict="0">
                <anchor moveWithCells="1">
                  <from>
                    <xdr:col>4</xdr:col>
                    <xdr:colOff>1371600</xdr:colOff>
                    <xdr:row>42</xdr:row>
                    <xdr:rowOff>6350</xdr:rowOff>
                  </from>
                  <to>
                    <xdr:col>4</xdr:col>
                    <xdr:colOff>2082800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0" name="Check Box 12">
              <controlPr defaultSize="0" autoFill="0" autoLine="0" autoPict="0">
                <anchor moveWithCells="1">
                  <from>
                    <xdr:col>3</xdr:col>
                    <xdr:colOff>2851150</xdr:colOff>
                    <xdr:row>42</xdr:row>
                    <xdr:rowOff>241300</xdr:rowOff>
                  </from>
                  <to>
                    <xdr:col>4</xdr:col>
                    <xdr:colOff>590550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1" name="Check Box 13">
              <controlPr defaultSize="0" autoFill="0" autoLine="0" autoPict="0">
                <anchor moveWithCells="1">
                  <from>
                    <xdr:col>4</xdr:col>
                    <xdr:colOff>1371600</xdr:colOff>
                    <xdr:row>43</xdr:row>
                    <xdr:rowOff>6350</xdr:rowOff>
                  </from>
                  <to>
                    <xdr:col>4</xdr:col>
                    <xdr:colOff>2082800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2" name="Check Box 14">
              <controlPr defaultSize="0" autoFill="0" autoLine="0" autoPict="0">
                <anchor moveWithCells="1">
                  <from>
                    <xdr:col>3</xdr:col>
                    <xdr:colOff>2851150</xdr:colOff>
                    <xdr:row>43</xdr:row>
                    <xdr:rowOff>241300</xdr:rowOff>
                  </from>
                  <to>
                    <xdr:col>4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3" name="Check Box 15">
              <controlPr defaultSize="0" autoFill="0" autoLine="0" autoPict="0">
                <anchor moveWithCells="1">
                  <from>
                    <xdr:col>4</xdr:col>
                    <xdr:colOff>1371600</xdr:colOff>
                    <xdr:row>44</xdr:row>
                    <xdr:rowOff>6350</xdr:rowOff>
                  </from>
                  <to>
                    <xdr:col>4</xdr:col>
                    <xdr:colOff>2082800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4" name="Check Box 16">
              <controlPr defaultSize="0" autoFill="0" autoLine="0" autoPict="0">
                <anchor moveWithCells="1">
                  <from>
                    <xdr:col>3</xdr:col>
                    <xdr:colOff>2851150</xdr:colOff>
                    <xdr:row>44</xdr:row>
                    <xdr:rowOff>241300</xdr:rowOff>
                  </from>
                  <to>
                    <xdr:col>4</xdr:col>
                    <xdr:colOff>590550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5" name="Check Box 17">
              <controlPr defaultSize="0" autoFill="0" autoLine="0" autoPict="0">
                <anchor moveWithCells="1">
                  <from>
                    <xdr:col>4</xdr:col>
                    <xdr:colOff>1371600</xdr:colOff>
                    <xdr:row>45</xdr:row>
                    <xdr:rowOff>6350</xdr:rowOff>
                  </from>
                  <to>
                    <xdr:col>4</xdr:col>
                    <xdr:colOff>2082800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6" name="Check Box 18">
              <controlPr defaultSize="0" autoFill="0" autoLine="0" autoPict="0">
                <anchor moveWithCells="1">
                  <from>
                    <xdr:col>3</xdr:col>
                    <xdr:colOff>2851150</xdr:colOff>
                    <xdr:row>45</xdr:row>
                    <xdr:rowOff>241300</xdr:rowOff>
                  </from>
                  <to>
                    <xdr:col>4</xdr:col>
                    <xdr:colOff>590550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7" name="Check Box 19">
              <controlPr defaultSize="0" autoFill="0" autoLine="0" autoPict="0">
                <anchor moveWithCells="1">
                  <from>
                    <xdr:col>4</xdr:col>
                    <xdr:colOff>1371600</xdr:colOff>
                    <xdr:row>46</xdr:row>
                    <xdr:rowOff>6350</xdr:rowOff>
                  </from>
                  <to>
                    <xdr:col>4</xdr:col>
                    <xdr:colOff>2082800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8" name="Check Box 20">
              <controlPr defaultSize="0" autoFill="0" autoLine="0" autoPict="0">
                <anchor moveWithCells="1">
                  <from>
                    <xdr:col>3</xdr:col>
                    <xdr:colOff>2851150</xdr:colOff>
                    <xdr:row>46</xdr:row>
                    <xdr:rowOff>241300</xdr:rowOff>
                  </from>
                  <to>
                    <xdr:col>4</xdr:col>
                    <xdr:colOff>590550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9" name="Check Box 21">
              <controlPr defaultSize="0" autoFill="0" autoLine="0" autoPict="0">
                <anchor moveWithCells="1">
                  <from>
                    <xdr:col>4</xdr:col>
                    <xdr:colOff>1371600</xdr:colOff>
                    <xdr:row>47</xdr:row>
                    <xdr:rowOff>6350</xdr:rowOff>
                  </from>
                  <to>
                    <xdr:col>4</xdr:col>
                    <xdr:colOff>2082800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0" name="Check Box 22">
              <controlPr defaultSize="0" autoFill="0" autoLine="0" autoPict="0">
                <anchor moveWithCells="1">
                  <from>
                    <xdr:col>3</xdr:col>
                    <xdr:colOff>2851150</xdr:colOff>
                    <xdr:row>47</xdr:row>
                    <xdr:rowOff>241300</xdr:rowOff>
                  </from>
                  <to>
                    <xdr:col>4</xdr:col>
                    <xdr:colOff>590550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1" name="Check Box 23">
              <controlPr defaultSize="0" autoFill="0" autoLine="0" autoPict="0">
                <anchor moveWithCells="1">
                  <from>
                    <xdr:col>4</xdr:col>
                    <xdr:colOff>1371600</xdr:colOff>
                    <xdr:row>48</xdr:row>
                    <xdr:rowOff>6350</xdr:rowOff>
                  </from>
                  <to>
                    <xdr:col>4</xdr:col>
                    <xdr:colOff>2082800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2" name="Check Box 24">
              <controlPr defaultSize="0" autoFill="0" autoLine="0" autoPict="0">
                <anchor moveWithCells="1">
                  <from>
                    <xdr:col>3</xdr:col>
                    <xdr:colOff>2851150</xdr:colOff>
                    <xdr:row>48</xdr:row>
                    <xdr:rowOff>241300</xdr:rowOff>
                  </from>
                  <to>
                    <xdr:col>4</xdr:col>
                    <xdr:colOff>590550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3" name="Check Box 25">
              <controlPr defaultSize="0" autoFill="0" autoLine="0" autoPict="0">
                <anchor moveWithCells="1">
                  <from>
                    <xdr:col>4</xdr:col>
                    <xdr:colOff>1371600</xdr:colOff>
                    <xdr:row>49</xdr:row>
                    <xdr:rowOff>6350</xdr:rowOff>
                  </from>
                  <to>
                    <xdr:col>4</xdr:col>
                    <xdr:colOff>2082800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4" name="Check Box 26">
              <controlPr defaultSize="0" autoFill="0" autoLine="0" autoPict="0">
                <anchor moveWithCells="1">
                  <from>
                    <xdr:col>3</xdr:col>
                    <xdr:colOff>2851150</xdr:colOff>
                    <xdr:row>49</xdr:row>
                    <xdr:rowOff>241300</xdr:rowOff>
                  </from>
                  <to>
                    <xdr:col>4</xdr:col>
                    <xdr:colOff>590550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5" name="Check Box 27">
              <controlPr defaultSize="0" autoFill="0" autoLine="0" autoPict="0">
                <anchor moveWithCells="1">
                  <from>
                    <xdr:col>4</xdr:col>
                    <xdr:colOff>1371600</xdr:colOff>
                    <xdr:row>50</xdr:row>
                    <xdr:rowOff>6350</xdr:rowOff>
                  </from>
                  <to>
                    <xdr:col>4</xdr:col>
                    <xdr:colOff>2082800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6" name="Check Box 28">
              <controlPr defaultSize="0" autoFill="0" autoLine="0" autoPict="0">
                <anchor moveWithCells="1">
                  <from>
                    <xdr:col>3</xdr:col>
                    <xdr:colOff>2851150</xdr:colOff>
                    <xdr:row>50</xdr:row>
                    <xdr:rowOff>241300</xdr:rowOff>
                  </from>
                  <to>
                    <xdr:col>4</xdr:col>
                    <xdr:colOff>590550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7" name="Check Box 29">
              <controlPr defaultSize="0" autoFill="0" autoLine="0" autoPict="0">
                <anchor moveWithCells="1">
                  <from>
                    <xdr:col>4</xdr:col>
                    <xdr:colOff>1371600</xdr:colOff>
                    <xdr:row>51</xdr:row>
                    <xdr:rowOff>6350</xdr:rowOff>
                  </from>
                  <to>
                    <xdr:col>4</xdr:col>
                    <xdr:colOff>2082800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8"/>
  <sheetViews>
    <sheetView zoomScale="70" zoomScaleNormal="70" workbookViewId="0">
      <selection activeCell="F4" sqref="F4:F28"/>
    </sheetView>
  </sheetViews>
  <sheetFormatPr defaultColWidth="15.54296875" defaultRowHeight="14.5" x14ac:dyDescent="0.35"/>
  <sheetData>
    <row r="3" spans="2:6" x14ac:dyDescent="0.35">
      <c r="B3" s="18" t="s">
        <v>1</v>
      </c>
      <c r="C3" s="18" t="s">
        <v>2</v>
      </c>
      <c r="D3" s="18" t="s">
        <v>6</v>
      </c>
      <c r="E3" s="18" t="s">
        <v>3</v>
      </c>
      <c r="F3" s="18" t="s">
        <v>3</v>
      </c>
    </row>
    <row r="4" spans="2:6" x14ac:dyDescent="0.35">
      <c r="B4" s="3">
        <v>1</v>
      </c>
      <c r="C4" s="3">
        <v>1</v>
      </c>
      <c r="D4" s="3">
        <v>1</v>
      </c>
      <c r="E4" s="3" t="s">
        <v>7</v>
      </c>
      <c r="F4" s="3" t="s">
        <v>29</v>
      </c>
    </row>
    <row r="5" spans="2:6" x14ac:dyDescent="0.35">
      <c r="B5" s="3">
        <v>1</v>
      </c>
      <c r="C5" s="3">
        <v>2</v>
      </c>
      <c r="D5" s="3">
        <v>2</v>
      </c>
      <c r="E5" s="3" t="s">
        <v>7</v>
      </c>
      <c r="F5" s="3" t="s">
        <v>29</v>
      </c>
    </row>
    <row r="6" spans="2:6" x14ac:dyDescent="0.35">
      <c r="B6" s="3">
        <v>1</v>
      </c>
      <c r="C6" s="3">
        <v>3</v>
      </c>
      <c r="D6" s="3">
        <v>4</v>
      </c>
      <c r="E6" s="3" t="s">
        <v>7</v>
      </c>
      <c r="F6" s="3" t="s">
        <v>29</v>
      </c>
    </row>
    <row r="7" spans="2:6" x14ac:dyDescent="0.35">
      <c r="B7" s="3">
        <v>1</v>
      </c>
      <c r="C7" s="3">
        <v>4</v>
      </c>
      <c r="D7" s="3">
        <v>7</v>
      </c>
      <c r="E7" s="3" t="s">
        <v>7</v>
      </c>
      <c r="F7" s="3" t="s">
        <v>29</v>
      </c>
    </row>
    <row r="8" spans="2:6" x14ac:dyDescent="0.35">
      <c r="B8" s="3">
        <v>1</v>
      </c>
      <c r="C8" s="3">
        <v>5</v>
      </c>
      <c r="D8" s="3">
        <v>11</v>
      </c>
      <c r="E8" s="3" t="s">
        <v>8</v>
      </c>
      <c r="F8" s="3" t="s">
        <v>30</v>
      </c>
    </row>
    <row r="9" spans="2:6" x14ac:dyDescent="0.35">
      <c r="B9" s="3">
        <v>2</v>
      </c>
      <c r="C9" s="3">
        <v>1</v>
      </c>
      <c r="D9" s="3">
        <v>3</v>
      </c>
      <c r="E9" s="3" t="s">
        <v>7</v>
      </c>
      <c r="F9" s="3" t="s">
        <v>29</v>
      </c>
    </row>
    <row r="10" spans="2:6" x14ac:dyDescent="0.35">
      <c r="B10" s="3">
        <v>2</v>
      </c>
      <c r="C10" s="3">
        <v>2</v>
      </c>
      <c r="D10" s="3">
        <v>5</v>
      </c>
      <c r="E10" s="3" t="s">
        <v>7</v>
      </c>
      <c r="F10" s="3" t="s">
        <v>29</v>
      </c>
    </row>
    <row r="11" spans="2:6" x14ac:dyDescent="0.35">
      <c r="B11" s="3">
        <v>2</v>
      </c>
      <c r="C11" s="3">
        <v>3</v>
      </c>
      <c r="D11" s="3">
        <v>8</v>
      </c>
      <c r="E11" s="3" t="s">
        <v>8</v>
      </c>
      <c r="F11" s="3" t="s">
        <v>30</v>
      </c>
    </row>
    <row r="12" spans="2:6" x14ac:dyDescent="0.35">
      <c r="B12" s="3">
        <v>2</v>
      </c>
      <c r="C12" s="3">
        <v>4</v>
      </c>
      <c r="D12" s="3">
        <v>12</v>
      </c>
      <c r="E12" s="3" t="s">
        <v>8</v>
      </c>
      <c r="F12" s="3" t="s">
        <v>30</v>
      </c>
    </row>
    <row r="13" spans="2:6" x14ac:dyDescent="0.35">
      <c r="B13" s="3">
        <v>2</v>
      </c>
      <c r="C13" s="3">
        <v>5</v>
      </c>
      <c r="D13" s="3">
        <v>16</v>
      </c>
      <c r="E13" s="3" t="s">
        <v>8</v>
      </c>
      <c r="F13" s="3" t="s">
        <v>30</v>
      </c>
    </row>
    <row r="14" spans="2:6" x14ac:dyDescent="0.35">
      <c r="B14" s="3">
        <v>3</v>
      </c>
      <c r="C14" s="3">
        <v>1</v>
      </c>
      <c r="D14" s="3">
        <v>6</v>
      </c>
      <c r="E14" s="3" t="s">
        <v>7</v>
      </c>
      <c r="F14" s="3" t="s">
        <v>29</v>
      </c>
    </row>
    <row r="15" spans="2:6" x14ac:dyDescent="0.35">
      <c r="B15" s="3">
        <v>3</v>
      </c>
      <c r="C15" s="3">
        <v>2</v>
      </c>
      <c r="D15" s="3">
        <v>9</v>
      </c>
      <c r="E15" s="3" t="s">
        <v>8</v>
      </c>
      <c r="F15" s="3" t="s">
        <v>30</v>
      </c>
    </row>
    <row r="16" spans="2:6" x14ac:dyDescent="0.35">
      <c r="B16" s="3">
        <v>3</v>
      </c>
      <c r="C16" s="3">
        <v>3</v>
      </c>
      <c r="D16" s="3">
        <v>13</v>
      </c>
      <c r="E16" s="3" t="s">
        <v>8</v>
      </c>
      <c r="F16" s="3" t="s">
        <v>30</v>
      </c>
    </row>
    <row r="17" spans="2:6" x14ac:dyDescent="0.35">
      <c r="B17" s="3">
        <v>3</v>
      </c>
      <c r="C17" s="3">
        <v>4</v>
      </c>
      <c r="D17" s="3">
        <v>17</v>
      </c>
      <c r="E17" s="3" t="s">
        <v>8</v>
      </c>
      <c r="F17" s="3" t="s">
        <v>30</v>
      </c>
    </row>
    <row r="18" spans="2:6" x14ac:dyDescent="0.35">
      <c r="B18" s="3">
        <v>3</v>
      </c>
      <c r="C18" s="3">
        <v>5</v>
      </c>
      <c r="D18" s="3">
        <v>20</v>
      </c>
      <c r="E18" s="3" t="s">
        <v>9</v>
      </c>
      <c r="F18" s="3" t="s">
        <v>31</v>
      </c>
    </row>
    <row r="19" spans="2:6" x14ac:dyDescent="0.35">
      <c r="B19" s="3">
        <v>4</v>
      </c>
      <c r="C19" s="3">
        <v>1</v>
      </c>
      <c r="D19" s="3">
        <v>10</v>
      </c>
      <c r="E19" s="3" t="s">
        <v>8</v>
      </c>
      <c r="F19" s="3" t="s">
        <v>30</v>
      </c>
    </row>
    <row r="20" spans="2:6" x14ac:dyDescent="0.35">
      <c r="B20" s="3">
        <v>4</v>
      </c>
      <c r="C20" s="3">
        <v>2</v>
      </c>
      <c r="D20" s="3">
        <v>14</v>
      </c>
      <c r="E20" s="3" t="s">
        <v>8</v>
      </c>
      <c r="F20" s="3" t="s">
        <v>30</v>
      </c>
    </row>
    <row r="21" spans="2:6" x14ac:dyDescent="0.35">
      <c r="B21" s="3">
        <v>4</v>
      </c>
      <c r="C21" s="3">
        <v>3</v>
      </c>
      <c r="D21" s="3">
        <v>18</v>
      </c>
      <c r="E21" s="3" t="s">
        <v>8</v>
      </c>
      <c r="F21" s="3" t="s">
        <v>30</v>
      </c>
    </row>
    <row r="22" spans="2:6" x14ac:dyDescent="0.35">
      <c r="B22" s="3">
        <v>4</v>
      </c>
      <c r="C22" s="3">
        <v>4</v>
      </c>
      <c r="D22" s="3">
        <v>22</v>
      </c>
      <c r="E22" s="3" t="s">
        <v>9</v>
      </c>
      <c r="F22" s="3" t="s">
        <v>31</v>
      </c>
    </row>
    <row r="23" spans="2:6" x14ac:dyDescent="0.35">
      <c r="B23" s="3">
        <v>4</v>
      </c>
      <c r="C23" s="3">
        <v>5</v>
      </c>
      <c r="D23" s="3">
        <v>24</v>
      </c>
      <c r="E23" s="3" t="s">
        <v>9</v>
      </c>
      <c r="F23" s="3" t="s">
        <v>31</v>
      </c>
    </row>
    <row r="24" spans="2:6" x14ac:dyDescent="0.35">
      <c r="B24" s="3">
        <v>5</v>
      </c>
      <c r="C24" s="3">
        <v>1</v>
      </c>
      <c r="D24" s="3">
        <v>15</v>
      </c>
      <c r="E24" s="3" t="s">
        <v>8</v>
      </c>
      <c r="F24" s="3" t="s">
        <v>30</v>
      </c>
    </row>
    <row r="25" spans="2:6" x14ac:dyDescent="0.35">
      <c r="B25" s="3">
        <v>5</v>
      </c>
      <c r="C25" s="3">
        <v>2</v>
      </c>
      <c r="D25" s="3">
        <v>19</v>
      </c>
      <c r="E25" s="3" t="s">
        <v>9</v>
      </c>
      <c r="F25" s="3" t="s">
        <v>31</v>
      </c>
    </row>
    <row r="26" spans="2:6" x14ac:dyDescent="0.35">
      <c r="B26" s="3">
        <v>5</v>
      </c>
      <c r="C26" s="3">
        <v>3</v>
      </c>
      <c r="D26" s="3">
        <v>21</v>
      </c>
      <c r="E26" s="3" t="s">
        <v>9</v>
      </c>
      <c r="F26" s="3" t="s">
        <v>31</v>
      </c>
    </row>
    <row r="27" spans="2:6" x14ac:dyDescent="0.35">
      <c r="B27" s="3">
        <v>5</v>
      </c>
      <c r="C27" s="3">
        <v>4</v>
      </c>
      <c r="D27" s="3">
        <v>23</v>
      </c>
      <c r="E27" s="3" t="s">
        <v>9</v>
      </c>
      <c r="F27" s="3" t="s">
        <v>31</v>
      </c>
    </row>
    <row r="28" spans="2:6" x14ac:dyDescent="0.35">
      <c r="B28" s="3">
        <v>5</v>
      </c>
      <c r="C28" s="3">
        <v>5</v>
      </c>
      <c r="D28" s="3">
        <v>25</v>
      </c>
      <c r="E28" s="3" t="s">
        <v>9</v>
      </c>
      <c r="F28" s="3" t="s">
        <v>31</v>
      </c>
    </row>
  </sheetData>
  <conditionalFormatting sqref="D4:D28">
    <cfRule type="cellIs" dxfId="8" priority="10" operator="greaterThan">
      <formula>18</formula>
    </cfRule>
    <cfRule type="cellIs" dxfId="7" priority="11" operator="between">
      <formula>8</formula>
      <formula>18</formula>
    </cfRule>
    <cfRule type="cellIs" dxfId="6" priority="12" operator="lessThan">
      <formula>8</formula>
    </cfRule>
  </conditionalFormatting>
  <conditionalFormatting sqref="E4:E28">
    <cfRule type="containsText" dxfId="5" priority="7" operator="containsText" text="ALTO">
      <formula>NOT(ISERROR(SEARCH("ALTO",E4)))</formula>
    </cfRule>
    <cfRule type="containsText" dxfId="4" priority="8" operator="containsText" text="MEDIO">
      <formula>NOT(ISERROR(SEARCH("MEDIO",E4)))</formula>
    </cfRule>
    <cfRule type="containsText" dxfId="3" priority="9" operator="containsText" text="BAJO">
      <formula>NOT(ISERROR(SEARCH("BAJO",E4)))</formula>
    </cfRule>
  </conditionalFormatting>
  <conditionalFormatting sqref="F4:F28">
    <cfRule type="containsText" dxfId="2" priority="1" operator="containsText" text="HIGH">
      <formula>NOT(ISERROR(SEARCH("HIGH",F4)))</formula>
    </cfRule>
    <cfRule type="containsText" dxfId="1" priority="2" operator="containsText" text="MEDIUM">
      <formula>NOT(ISERROR(SEARCH("MEDIUM",F4)))</formula>
    </cfRule>
    <cfRule type="containsText" dxfId="0" priority="3" operator="containsText" text="LOW">
      <formula>NOT(ISERROR(SEARCH("LOW",F4)))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Plantilla BOW TIE ING</vt:lpstr>
      <vt:lpstr>AECC-Evaluación medica</vt:lpstr>
      <vt:lpstr>Tablas</vt:lpstr>
      <vt:lpstr>'AECC-Evaluación medica'!Print_Area</vt:lpstr>
    </vt:vector>
  </TitlesOfParts>
  <Company>Goldfields La Cima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Rodriguez</dc:creator>
  <cp:lastModifiedBy>Shirley Torres</cp:lastModifiedBy>
  <cp:lastPrinted>2021-12-01T15:04:16Z</cp:lastPrinted>
  <dcterms:created xsi:type="dcterms:W3CDTF">2018-01-30T13:01:05Z</dcterms:created>
  <dcterms:modified xsi:type="dcterms:W3CDTF">2021-12-16T04:02:11Z</dcterms:modified>
</cp:coreProperties>
</file>