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firstSheet="1" activeTab="1"/>
  </bookViews>
  <sheets>
    <sheet name="Plantilla BOW TIE ING" sheetId="1" state="hidden" r:id="rId1"/>
    <sheet name="Lista de VCCC" sheetId="2" r:id="rId2"/>
    <sheet name="Tablas" sheetId="3" state="hidden" r:id="rId3"/>
  </sheets>
  <definedNames>
    <definedName name="_xlnm.Print_Area" localSheetId="1">'Lista de VCCC'!$A$1:$O$50</definedName>
  </definedNames>
  <calcPr fullCalcOnLoad="1"/>
</workbook>
</file>

<file path=xl/sharedStrings.xml><?xml version="1.0" encoding="utf-8"?>
<sst xmlns="http://schemas.openxmlformats.org/spreadsheetml/2006/main" count="181" uniqueCount="80">
  <si>
    <t>N°</t>
  </si>
  <si>
    <t>Severidad</t>
  </si>
  <si>
    <t>Probabilidad</t>
  </si>
  <si>
    <t>Calificación</t>
  </si>
  <si>
    <t>Score</t>
  </si>
  <si>
    <t>Total</t>
  </si>
  <si>
    <t>Valoración</t>
  </si>
  <si>
    <t>BAJO</t>
  </si>
  <si>
    <t>MEDIO</t>
  </si>
  <si>
    <t>ALTO</t>
  </si>
  <si>
    <t>Concatenado</t>
  </si>
  <si>
    <t>Preventative Controls</t>
  </si>
  <si>
    <t>Critical</t>
  </si>
  <si>
    <t>Type</t>
  </si>
  <si>
    <t>Efficacy</t>
  </si>
  <si>
    <t>Mitigating Controls</t>
  </si>
  <si>
    <t>Threats (Causes)</t>
  </si>
  <si>
    <t>Threat (Cause)</t>
  </si>
  <si>
    <t>Consequence</t>
  </si>
  <si>
    <t>Likelihood</t>
  </si>
  <si>
    <t>RAW
Risk Score</t>
  </si>
  <si>
    <t>Consequences (Impacts)</t>
  </si>
  <si>
    <t>Maximum Foresseable Consequence with all Controls Considered</t>
  </si>
  <si>
    <t>Risk Score</t>
  </si>
  <si>
    <t>Total Mitigating Control Score</t>
  </si>
  <si>
    <t>Total Preventative Control Score</t>
  </si>
  <si>
    <t>Total Control Effectiveness Score</t>
  </si>
  <si>
    <t>Name of the Critical Task analyzed</t>
  </si>
  <si>
    <t>INCIDENT
Identify material unwanted events (MUEs)</t>
  </si>
  <si>
    <t>LOW</t>
  </si>
  <si>
    <t>MEDIUM</t>
  </si>
  <si>
    <t>HIGH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</si>
  <si>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</si>
  <si>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</si>
  <si>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</si>
  <si>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</si>
  <si>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</si>
  <si>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</si>
  <si>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</si>
  <si>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</si>
  <si>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 xml:space="preserve">Si </t>
  </si>
  <si>
    <t xml:space="preserve">No </t>
  </si>
  <si>
    <t>N/A</t>
  </si>
  <si>
    <t>UNA RESPUESTA "NO" SIGNIFICA QUE EL TRABAJO DEBE SER PARALIZADO HASTA ASEGURAR EL FUNCIONAMIENTO DEL CONTROL</t>
  </si>
  <si>
    <t>Observaciones:</t>
  </si>
  <si>
    <t>Gerencia /Área:_____________________</t>
  </si>
  <si>
    <t>U.E.A. CAROLINA I
CERRO CORONA</t>
  </si>
  <si>
    <t>¿Han sido aisladas, desenergizadas y bloqueadas todas las fuentes de energía?</t>
  </si>
  <si>
    <t>¿Cuenta con el entrenamiento de Bloqueo y Rotulado vigente?</t>
  </si>
  <si>
    <t>Tarea:_____________________________</t>
  </si>
  <si>
    <t>INTEGRIDAD MECANICA DE EQUIPOS Y COMPONENTES</t>
  </si>
  <si>
    <t>COMPETENCIA DEL PERSONAL</t>
  </si>
  <si>
    <t>DISPOSITIVOS DE SEGURIDAD</t>
  </si>
  <si>
    <t>¿Todo el personal ha colocado sus bloqueos/etiquetas personales y verificado el aislamiento?</t>
  </si>
  <si>
    <t>PROCEDIMIENTO DE AISLAMIENTO</t>
  </si>
  <si>
    <t>LISTA DE VERIFICACION DE CAMPO DE CONTROLES CRITICOS (VCCC)
LIBERACION NO CONTROLADA DE ENERGIA HIDRÁULICA Y MECÁNICA</t>
  </si>
  <si>
    <t>LIBERACION NO CONTROLADA DE ENERGIA HIDRÁULICA Y MECÁNICA</t>
  </si>
  <si>
    <t>¿Se ha realizado el purgado y/o alivio de todas las energías residuales que pudieran quedar?</t>
  </si>
  <si>
    <t>¿Se ha completado el paso de verificación de energía cero?</t>
  </si>
  <si>
    <r>
      <t xml:space="preserve">Código: </t>
    </r>
    <r>
      <rPr>
        <sz val="12"/>
        <rFont val="Tahoma"/>
        <family val="2"/>
      </rPr>
      <t>SSYMA-P03.14-F17</t>
    </r>
  </si>
  <si>
    <t>¿Las tuberías/equipos mecánicos se encuentran en buenas condiciones?</t>
  </si>
  <si>
    <t>INSTRUMENTACIÓN DE SEGURIDAD (SENSORES, INDICADORES DE PRESIÓN, ALARMAS)</t>
  </si>
  <si>
    <r>
      <t xml:space="preserve">Versión: </t>
    </r>
    <r>
      <rPr>
        <sz val="12"/>
        <rFont val="Tahoma"/>
        <family val="2"/>
      </rPr>
      <t>02</t>
    </r>
  </si>
  <si>
    <t>¿ Los dispositivos de bloqueo se encuentran en buenas condiciones para asegurar correctamente el bloqueo?</t>
  </si>
  <si>
    <t>INTEGRIDAD DE LAS VALVULAS DE DRENAJE</t>
  </si>
  <si>
    <t>¿Las guardas y barreras son efectivas? Han sido previamente inspeccionadas?</t>
  </si>
  <si>
    <t>¿Las válvulas de drenaje se encuentra operativas?</t>
  </si>
  <si>
    <t>¿ existe alguna fuga de fluido?</t>
  </si>
  <si>
    <t>¿El personal ha sido entrenado, considerado competente y autorizado para trabajar con este equipo/sistema hidráulico? (identifica las paradas de emergencia/identifica señalizaciones de atrapamiento o liberación de energía)</t>
  </si>
  <si>
    <t>¿ el personal conoce los sistemas de advertencia de liberación de energía (alarmas sonoras y balizas)?</t>
  </si>
  <si>
    <t>¿ el personal conoce e identifica el código de colores de tuberías?</t>
  </si>
  <si>
    <t>¿ Las tuberías se encuentran señalizadas según el código de colores para determinar el tipo de fluido?</t>
  </si>
  <si>
    <t>¿Las tuberías se encuentran señalizadas con la dirección del flujo?</t>
  </si>
  <si>
    <t>¿Están identificados y aislado todos los puntos de atrapamiento del sistema mecánico?</t>
  </si>
  <si>
    <t>¿ Los sistemas mecánicos con partes rotatorias expuestas tienen guardas?</t>
  </si>
  <si>
    <t>¿ El sistema mecánico cuenta con paradas de emergencia?</t>
  </si>
  <si>
    <t>¿ los sistemas mecánicos con partes rotatorias están completamente aisladas?</t>
  </si>
  <si>
    <t>¿ se cuenta con equipos de instrumentación tales como sensores, indicadores de presión o alarmas?</t>
  </si>
  <si>
    <t xml:space="preserve">¿ están operativos los instrumentos de seguridad? </t>
  </si>
  <si>
    <r>
      <t xml:space="preserve">Fecha de aprob.: </t>
    </r>
    <r>
      <rPr>
        <sz val="12"/>
        <rFont val="Tahoma"/>
        <family val="2"/>
      </rPr>
      <t>06/07/2022</t>
    </r>
  </si>
</sst>
</file>

<file path=xl/styles.xml><?xml version="1.0" encoding="utf-8"?>
<styleSheet xmlns="http://schemas.openxmlformats.org/spreadsheetml/2006/main">
  <numFmts count="30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&quot;\ #,##0;&quot;S/&quot;\ \-#,##0"/>
    <numFmt numFmtId="179" formatCode="&quot;S/&quot;\ #,##0;[Red]&quot;S/&quot;\ \-#,##0"/>
    <numFmt numFmtId="180" formatCode="&quot;S/&quot;\ #,##0.00;&quot;S/&quot;\ \-#,##0.00"/>
    <numFmt numFmtId="181" formatCode="&quot;S/&quot;\ #,##0.00;[Red]&quot;S/&quot;\ \-#,##0.00"/>
    <numFmt numFmtId="182" formatCode="_ &quot;S/&quot;\ * #,##0_ ;_ &quot;S/&quot;\ * \-#,##0_ ;_ &quot;S/&quot;\ * &quot;-&quot;_ ;_ @_ "/>
    <numFmt numFmtId="183" formatCode="_ * #,##0_ ;_ * \-#,##0_ ;_ * &quot;-&quot;_ ;_ @_ "/>
    <numFmt numFmtId="184" formatCode="_ &quot;S/&quot;\ * #,##0.00_ ;_ &quot;S/&quot;\ * \-#,##0.00_ ;_ &quot;S/&quot;\ * &quot;-&quot;??_ ;_ @_ "/>
    <numFmt numFmtId="185" formatCode="_ * #,##0.00_ ;_ * \-#,##0.00_ ;_ * &quot;-&quot;??_ ;_ @_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9"/>
      <name val="Calibri"/>
      <family val="2"/>
    </font>
    <font>
      <b/>
      <sz val="22"/>
      <color indexed="8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0"/>
      <name val="Calibri"/>
      <family val="2"/>
    </font>
    <font>
      <b/>
      <sz val="13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EC17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4" fillId="33" borderId="0" xfId="0" applyFont="1" applyFill="1" applyBorder="1" applyAlignment="1">
      <alignment vertical="top"/>
    </xf>
    <xf numFmtId="0" fontId="54" fillId="33" borderId="0" xfId="0" applyFont="1" applyFill="1" applyBorder="1" applyAlignment="1">
      <alignment wrapText="1"/>
    </xf>
    <xf numFmtId="0" fontId="50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35" borderId="16" xfId="0" applyFont="1" applyFill="1" applyBorder="1" applyAlignment="1">
      <alignment vertical="center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4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/>
    </xf>
    <xf numFmtId="0" fontId="54" fillId="36" borderId="0" xfId="0" applyFon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6" fillId="37" borderId="24" xfId="0" applyFont="1" applyFill="1" applyBorder="1" applyAlignment="1">
      <alignment horizontal="center" vertical="center"/>
    </xf>
    <xf numFmtId="0" fontId="54" fillId="37" borderId="29" xfId="0" applyFont="1" applyFill="1" applyBorder="1" applyAlignment="1">
      <alignment horizontal="center" vertical="center"/>
    </xf>
    <xf numFmtId="0" fontId="54" fillId="37" borderId="25" xfId="0" applyFont="1" applyFill="1" applyBorder="1" applyAlignment="1">
      <alignment horizontal="center" vertical="center"/>
    </xf>
    <xf numFmtId="0" fontId="56" fillId="37" borderId="29" xfId="0" applyFont="1" applyFill="1" applyBorder="1" applyAlignment="1">
      <alignment horizontal="center" vertical="center"/>
    </xf>
    <xf numFmtId="0" fontId="56" fillId="37" borderId="25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25" xfId="0" applyFont="1" applyFill="1" applyBorder="1" applyAlignment="1">
      <alignment horizontal="center" vertical="center"/>
    </xf>
    <xf numFmtId="0" fontId="57" fillId="37" borderId="24" xfId="0" applyFont="1" applyFill="1" applyBorder="1" applyAlignment="1">
      <alignment horizontal="center"/>
    </xf>
    <xf numFmtId="0" fontId="57" fillId="37" borderId="29" xfId="0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 vertical="center" wrapText="1"/>
    </xf>
    <xf numFmtId="0" fontId="50" fillId="34" borderId="25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top"/>
    </xf>
    <xf numFmtId="0" fontId="54" fillId="0" borderId="0" xfId="0" applyFont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  <xf numFmtId="0" fontId="0" fillId="39" borderId="30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3" fillId="39" borderId="35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2" fillId="36" borderId="0" xfId="0" applyFont="1" applyFill="1" applyAlignment="1">
      <alignment horizontal="left"/>
    </xf>
    <xf numFmtId="0" fontId="3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2" fillId="36" borderId="17" xfId="0" applyFont="1" applyFill="1" applyBorder="1" applyAlignment="1">
      <alignment horizontal="left" vertical="center"/>
    </xf>
    <xf numFmtId="0" fontId="32" fillId="36" borderId="29" xfId="0" applyFont="1" applyFill="1" applyBorder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32" fillId="36" borderId="0" xfId="0" applyFont="1" applyFill="1" applyAlignment="1">
      <alignment horizontal="left" vertical="center"/>
    </xf>
    <xf numFmtId="0" fontId="32" fillId="36" borderId="20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5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FC7D64"/>
        </patternFill>
      </fill>
    </dxf>
    <dxf>
      <font>
        <color auto="1"/>
      </font>
      <fill>
        <patternFill>
          <bgColor rgb="FFFC7D64"/>
        </patternFill>
      </fill>
      <border/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18</xdr:row>
      <xdr:rowOff>0</xdr:rowOff>
    </xdr:from>
    <xdr:to>
      <xdr:col>22</xdr:col>
      <xdr:colOff>228600</xdr:colOff>
      <xdr:row>32</xdr:row>
      <xdr:rowOff>28575</xdr:rowOff>
    </xdr:to>
    <xdr:sp>
      <xdr:nvSpPr>
        <xdr:cNvPr id="1" name="Isosceles Triangle 1"/>
        <xdr:cNvSpPr>
          <a:spLocks/>
        </xdr:cNvSpPr>
      </xdr:nvSpPr>
      <xdr:spPr>
        <a:xfrm rot="16200000">
          <a:off x="8591550" y="3810000"/>
          <a:ext cx="3724275" cy="484822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476250</xdr:colOff>
      <xdr:row>20</xdr:row>
      <xdr:rowOff>304800</xdr:rowOff>
    </xdr:from>
    <xdr:to>
      <xdr:col>16</xdr:col>
      <xdr:colOff>361950</xdr:colOff>
      <xdr:row>27</xdr:row>
      <xdr:rowOff>76200</xdr:rowOff>
    </xdr:to>
    <xdr:sp>
      <xdr:nvSpPr>
        <xdr:cNvPr id="2" name="24-Point Star 2"/>
        <xdr:cNvSpPr>
          <a:spLocks/>
        </xdr:cNvSpPr>
      </xdr:nvSpPr>
      <xdr:spPr>
        <a:xfrm>
          <a:off x="6753225" y="5276850"/>
          <a:ext cx="1876425" cy="1905000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19050</xdr:rowOff>
    </xdr:from>
    <xdr:to>
      <xdr:col>13</xdr:col>
      <xdr:colOff>0</xdr:colOff>
      <xdr:row>32</xdr:row>
      <xdr:rowOff>28575</xdr:rowOff>
    </xdr:to>
    <xdr:sp>
      <xdr:nvSpPr>
        <xdr:cNvPr id="3" name="Isosceles Triangle 3"/>
        <xdr:cNvSpPr>
          <a:spLocks/>
        </xdr:cNvSpPr>
      </xdr:nvSpPr>
      <xdr:spPr>
        <a:xfrm rot="5400000">
          <a:off x="3038475" y="3829050"/>
          <a:ext cx="3752850" cy="4829175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219075</xdr:colOff>
      <xdr:row>18</xdr:row>
      <xdr:rowOff>76200</xdr:rowOff>
    </xdr:from>
    <xdr:to>
      <xdr:col>11</xdr:col>
      <xdr:colOff>342900</xdr:colOff>
      <xdr:row>32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3886200"/>
          <a:ext cx="63817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18</xdr:row>
      <xdr:rowOff>76200</xdr:rowOff>
    </xdr:from>
    <xdr:to>
      <xdr:col>17</xdr:col>
      <xdr:colOff>1238250</xdr:colOff>
      <xdr:row>32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3886200"/>
          <a:ext cx="6191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314325</xdr:colOff>
      <xdr:row>21</xdr:row>
      <xdr:rowOff>76200</xdr:rowOff>
    </xdr:from>
    <xdr:ext cx="390525" cy="1752600"/>
    <xdr:sp>
      <xdr:nvSpPr>
        <xdr:cNvPr id="6" name="Rectangle 12"/>
        <xdr:cNvSpPr>
          <a:spLocks/>
        </xdr:cNvSpPr>
      </xdr:nvSpPr>
      <xdr:spPr>
        <a:xfrm rot="16200000">
          <a:off x="5562600" y="5353050"/>
          <a:ext cx="390525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609600</xdr:colOff>
      <xdr:row>21</xdr:row>
      <xdr:rowOff>304800</xdr:rowOff>
    </xdr:from>
    <xdr:ext cx="581025" cy="1476375"/>
    <xdr:sp>
      <xdr:nvSpPr>
        <xdr:cNvPr id="7" name="Rectangle 13"/>
        <xdr:cNvSpPr>
          <a:spLocks/>
        </xdr:cNvSpPr>
      </xdr:nvSpPr>
      <xdr:spPr>
        <a:xfrm rot="16200000">
          <a:off x="9258300" y="5581650"/>
          <a:ext cx="581025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352425</xdr:colOff>
      <xdr:row>19</xdr:row>
      <xdr:rowOff>190500</xdr:rowOff>
    </xdr:from>
    <xdr:ext cx="381000" cy="1114425"/>
    <xdr:sp>
      <xdr:nvSpPr>
        <xdr:cNvPr id="8" name="Rectangle 14"/>
        <xdr:cNvSpPr>
          <a:spLocks/>
        </xdr:cNvSpPr>
      </xdr:nvSpPr>
      <xdr:spPr>
        <a:xfrm rot="16200000">
          <a:off x="5600700" y="4219575"/>
          <a:ext cx="3810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361950</xdr:colOff>
      <xdr:row>27</xdr:row>
      <xdr:rowOff>104775</xdr:rowOff>
    </xdr:from>
    <xdr:ext cx="371475" cy="1057275"/>
    <xdr:sp>
      <xdr:nvSpPr>
        <xdr:cNvPr id="9" name="Rectangle 15"/>
        <xdr:cNvSpPr>
          <a:spLocks/>
        </xdr:cNvSpPr>
      </xdr:nvSpPr>
      <xdr:spPr>
        <a:xfrm rot="5400000">
          <a:off x="5610225" y="7210425"/>
          <a:ext cx="3714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752475</xdr:colOff>
      <xdr:row>19</xdr:row>
      <xdr:rowOff>209550</xdr:rowOff>
    </xdr:from>
    <xdr:ext cx="361950" cy="1209675"/>
    <xdr:sp>
      <xdr:nvSpPr>
        <xdr:cNvPr id="10" name="Rectangle 16"/>
        <xdr:cNvSpPr>
          <a:spLocks/>
        </xdr:cNvSpPr>
      </xdr:nvSpPr>
      <xdr:spPr>
        <a:xfrm rot="16200000">
          <a:off x="9401175" y="4238625"/>
          <a:ext cx="36195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742950</xdr:colOff>
      <xdr:row>27</xdr:row>
      <xdr:rowOff>38100</xdr:rowOff>
    </xdr:from>
    <xdr:ext cx="390525" cy="1123950"/>
    <xdr:sp>
      <xdr:nvSpPr>
        <xdr:cNvPr id="11" name="Rectangle 17"/>
        <xdr:cNvSpPr>
          <a:spLocks/>
        </xdr:cNvSpPr>
      </xdr:nvSpPr>
      <xdr:spPr>
        <a:xfrm rot="5400000">
          <a:off x="9391650" y="7143750"/>
          <a:ext cx="39052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209550</xdr:rowOff>
    </xdr:from>
    <xdr:to>
      <xdr:col>3</xdr:col>
      <xdr:colOff>390525</xdr:colOff>
      <xdr:row>3</xdr:row>
      <xdr:rowOff>304800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00050"/>
          <a:ext cx="1409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</xdr:row>
      <xdr:rowOff>19050</xdr:rowOff>
    </xdr:from>
    <xdr:to>
      <xdr:col>14</xdr:col>
      <xdr:colOff>0</xdr:colOff>
      <xdr:row>11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590675"/>
          <a:ext cx="2295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zoomScale="85" zoomScaleNormal="85" zoomScalePageLayoutView="0" workbookViewId="0" topLeftCell="A1">
      <selection activeCell="Z7" sqref="Z7"/>
    </sheetView>
  </sheetViews>
  <sheetFormatPr defaultColWidth="11.421875" defaultRowHeight="15"/>
  <cols>
    <col min="1" max="1" width="2.421875" style="0" customWidth="1"/>
    <col min="2" max="2" width="3.7109375" style="0" customWidth="1"/>
    <col min="3" max="3" width="20.57421875" style="0" customWidth="1"/>
    <col min="4" max="6" width="3.7109375" style="0" customWidth="1"/>
    <col min="7" max="7" width="7.7109375" style="0" customWidth="1"/>
    <col min="8" max="9" width="3.7109375" style="0" customWidth="1"/>
    <col min="10" max="10" width="25.7109375" style="0" customWidth="1"/>
    <col min="11" max="14" width="7.7109375" style="0" customWidth="1"/>
    <col min="15" max="15" width="10.7109375" style="0" customWidth="1"/>
    <col min="16" max="16" width="3.7109375" style="0" customWidth="1"/>
    <col min="17" max="17" width="5.7109375" style="0" customWidth="1"/>
    <col min="18" max="18" width="20.7109375" style="0" customWidth="1"/>
    <col min="19" max="22" width="7.7109375" style="0" customWidth="1"/>
    <col min="23" max="24" width="3.7109375" style="0" customWidth="1"/>
    <col min="25" max="25" width="20.57421875" style="0" customWidth="1"/>
    <col min="26" max="28" width="3.7109375" style="0" customWidth="1"/>
    <col min="29" max="29" width="7.7109375" style="0" customWidth="1"/>
    <col min="30" max="30" width="2.7109375" style="0" customWidth="1"/>
  </cols>
  <sheetData>
    <row r="1" spans="1:30" ht="40.5" customHeight="1" thickBot="1">
      <c r="A1" s="46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5">
      <c r="A3" s="4"/>
      <c r="B3" s="5"/>
      <c r="C3" s="5"/>
      <c r="D3" s="5"/>
      <c r="E3" s="5"/>
      <c r="F3" s="5"/>
      <c r="G3" s="5"/>
      <c r="H3" s="5"/>
      <c r="I3" s="49" t="s">
        <v>11</v>
      </c>
      <c r="J3" s="50"/>
      <c r="K3" s="50"/>
      <c r="L3" s="50"/>
      <c r="M3" s="50"/>
      <c r="N3" s="51"/>
      <c r="O3" s="5"/>
      <c r="P3" s="49" t="s">
        <v>15</v>
      </c>
      <c r="Q3" s="52"/>
      <c r="R3" s="52"/>
      <c r="S3" s="52"/>
      <c r="T3" s="52"/>
      <c r="U3" s="52"/>
      <c r="V3" s="53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23" t="s">
        <v>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4</v>
      </c>
      <c r="O4" s="17"/>
      <c r="P4" s="23" t="s">
        <v>0</v>
      </c>
      <c r="Q4" s="54" t="s">
        <v>15</v>
      </c>
      <c r="R4" s="55"/>
      <c r="S4" s="23" t="s">
        <v>12</v>
      </c>
      <c r="T4" s="23" t="s">
        <v>13</v>
      </c>
      <c r="U4" s="23" t="s">
        <v>14</v>
      </c>
      <c r="V4" s="23" t="s">
        <v>4</v>
      </c>
      <c r="W4" s="5"/>
      <c r="X4" s="5"/>
      <c r="Y4" s="5"/>
      <c r="Z4" s="5"/>
      <c r="AA4" s="5"/>
      <c r="AB4" s="5"/>
      <c r="AC4" s="5"/>
      <c r="AD4" s="6"/>
    </row>
    <row r="5" spans="1:30" ht="14.25">
      <c r="A5" s="4"/>
      <c r="B5" s="5"/>
      <c r="C5" s="5"/>
      <c r="D5" s="5"/>
      <c r="E5" s="5"/>
      <c r="F5" s="5"/>
      <c r="G5" s="5"/>
      <c r="H5" s="5"/>
      <c r="I5" s="3">
        <v>1</v>
      </c>
      <c r="J5" s="12"/>
      <c r="K5" s="1"/>
      <c r="L5" s="1"/>
      <c r="M5" s="1"/>
      <c r="N5" s="1">
        <f>L5*M5</f>
        <v>0</v>
      </c>
      <c r="O5" s="5"/>
      <c r="P5" s="3">
        <v>1</v>
      </c>
      <c r="Q5" s="44"/>
      <c r="R5" s="45"/>
      <c r="S5" s="1"/>
      <c r="T5" s="1"/>
      <c r="U5" s="1"/>
      <c r="V5" s="1">
        <f>T5*U5</f>
        <v>0</v>
      </c>
      <c r="W5" s="5"/>
      <c r="X5" s="5"/>
      <c r="Y5" s="5"/>
      <c r="Z5" s="5"/>
      <c r="AA5" s="5"/>
      <c r="AB5" s="5"/>
      <c r="AC5" s="5"/>
      <c r="AD5" s="6"/>
    </row>
    <row r="6" spans="1:30" ht="14.25">
      <c r="A6" s="4"/>
      <c r="B6" s="5"/>
      <c r="C6" s="5"/>
      <c r="D6" s="5"/>
      <c r="E6" s="5"/>
      <c r="F6" s="5"/>
      <c r="G6" s="5"/>
      <c r="H6" s="5"/>
      <c r="I6" s="3">
        <v>2</v>
      </c>
      <c r="J6" s="12"/>
      <c r="K6" s="1"/>
      <c r="L6" s="1"/>
      <c r="M6" s="1"/>
      <c r="N6" s="1">
        <f aca="true" t="shared" si="0" ref="N6:N16">L6*M6</f>
        <v>0</v>
      </c>
      <c r="O6" s="5"/>
      <c r="P6" s="3">
        <v>2</v>
      </c>
      <c r="Q6" s="44"/>
      <c r="R6" s="45"/>
      <c r="S6" s="1"/>
      <c r="T6" s="1"/>
      <c r="U6" s="1"/>
      <c r="V6" s="1">
        <f aca="true" t="shared" si="1" ref="V6:V16">T6*U6</f>
        <v>0</v>
      </c>
      <c r="W6" s="5"/>
      <c r="X6" s="5"/>
      <c r="Y6" s="5"/>
      <c r="Z6" s="5"/>
      <c r="AA6" s="5"/>
      <c r="AB6" s="5"/>
      <c r="AC6" s="5"/>
      <c r="AD6" s="6"/>
    </row>
    <row r="7" spans="1:30" ht="14.25">
      <c r="A7" s="4"/>
      <c r="B7" s="5"/>
      <c r="C7" s="5"/>
      <c r="D7" s="5"/>
      <c r="E7" s="5"/>
      <c r="F7" s="5"/>
      <c r="G7" s="5"/>
      <c r="H7" s="5"/>
      <c r="I7" s="3">
        <v>3</v>
      </c>
      <c r="J7" s="12"/>
      <c r="K7" s="1"/>
      <c r="L7" s="1"/>
      <c r="M7" s="1"/>
      <c r="N7" s="1">
        <f t="shared" si="0"/>
        <v>0</v>
      </c>
      <c r="O7" s="5"/>
      <c r="P7" s="3">
        <v>3</v>
      </c>
      <c r="Q7" s="44"/>
      <c r="R7" s="45"/>
      <c r="S7" s="1"/>
      <c r="T7" s="1"/>
      <c r="U7" s="1"/>
      <c r="V7" s="1">
        <f t="shared" si="1"/>
        <v>0</v>
      </c>
      <c r="W7" s="5"/>
      <c r="X7" s="5"/>
      <c r="Y7" s="5"/>
      <c r="Z7" s="5"/>
      <c r="AA7" s="5"/>
      <c r="AB7" s="5"/>
      <c r="AC7" s="5"/>
      <c r="AD7" s="6"/>
    </row>
    <row r="8" spans="1:30" ht="14.25">
      <c r="A8" s="4"/>
      <c r="B8" s="5"/>
      <c r="C8" s="5"/>
      <c r="D8" s="5"/>
      <c r="E8" s="5"/>
      <c r="F8" s="5"/>
      <c r="G8" s="5"/>
      <c r="H8" s="5"/>
      <c r="I8" s="3">
        <v>4</v>
      </c>
      <c r="J8" s="12"/>
      <c r="K8" s="1"/>
      <c r="L8" s="1"/>
      <c r="M8" s="1"/>
      <c r="N8" s="1">
        <f t="shared" si="0"/>
        <v>0</v>
      </c>
      <c r="O8" s="5"/>
      <c r="P8" s="3">
        <v>4</v>
      </c>
      <c r="Q8" s="44"/>
      <c r="R8" s="45"/>
      <c r="S8" s="1"/>
      <c r="T8" s="1"/>
      <c r="U8" s="1"/>
      <c r="V8" s="1">
        <f t="shared" si="1"/>
        <v>0</v>
      </c>
      <c r="W8" s="5"/>
      <c r="X8" s="5"/>
      <c r="Y8" s="5"/>
      <c r="Z8" s="5"/>
      <c r="AA8" s="5"/>
      <c r="AB8" s="5"/>
      <c r="AC8" s="5"/>
      <c r="AD8" s="6"/>
    </row>
    <row r="9" spans="1:30" ht="14.25">
      <c r="A9" s="4"/>
      <c r="B9" s="5"/>
      <c r="C9" s="5"/>
      <c r="D9" s="5"/>
      <c r="E9" s="5"/>
      <c r="F9" s="5"/>
      <c r="G9" s="5"/>
      <c r="H9" s="5"/>
      <c r="I9" s="3">
        <v>5</v>
      </c>
      <c r="J9" s="12"/>
      <c r="K9" s="1"/>
      <c r="L9" s="1"/>
      <c r="M9" s="1"/>
      <c r="N9" s="1">
        <f t="shared" si="0"/>
        <v>0</v>
      </c>
      <c r="O9" s="5"/>
      <c r="P9" s="3">
        <v>5</v>
      </c>
      <c r="Q9" s="44"/>
      <c r="R9" s="45"/>
      <c r="S9" s="1"/>
      <c r="T9" s="1"/>
      <c r="U9" s="1"/>
      <c r="V9" s="1">
        <f t="shared" si="1"/>
        <v>0</v>
      </c>
      <c r="W9" s="5"/>
      <c r="X9" s="5"/>
      <c r="Y9" s="5"/>
      <c r="Z9" s="5"/>
      <c r="AA9" s="5"/>
      <c r="AB9" s="5"/>
      <c r="AC9" s="5"/>
      <c r="AD9" s="6"/>
    </row>
    <row r="10" spans="1:30" ht="14.25">
      <c r="A10" s="4"/>
      <c r="B10" s="5"/>
      <c r="C10" s="5"/>
      <c r="D10" s="5"/>
      <c r="E10" s="5"/>
      <c r="F10" s="5"/>
      <c r="G10" s="5"/>
      <c r="H10" s="5"/>
      <c r="I10" s="3">
        <v>6</v>
      </c>
      <c r="J10" s="12"/>
      <c r="K10" s="1"/>
      <c r="L10" s="1"/>
      <c r="M10" s="1"/>
      <c r="N10" s="1">
        <f t="shared" si="0"/>
        <v>0</v>
      </c>
      <c r="O10" s="5"/>
      <c r="P10" s="3">
        <v>6</v>
      </c>
      <c r="Q10" s="44"/>
      <c r="R10" s="45"/>
      <c r="S10" s="1"/>
      <c r="T10" s="1"/>
      <c r="U10" s="1"/>
      <c r="V10" s="1">
        <f t="shared" si="1"/>
        <v>0</v>
      </c>
      <c r="W10" s="5"/>
      <c r="X10" s="5"/>
      <c r="Y10" s="5"/>
      <c r="Z10" s="5"/>
      <c r="AA10" s="5"/>
      <c r="AB10" s="5"/>
      <c r="AC10" s="5"/>
      <c r="AD10" s="6"/>
    </row>
    <row r="11" spans="1:30" ht="14.25">
      <c r="A11" s="4"/>
      <c r="B11" s="5"/>
      <c r="C11" s="5"/>
      <c r="D11" s="5"/>
      <c r="E11" s="5"/>
      <c r="F11" s="5"/>
      <c r="G11" s="5"/>
      <c r="H11" s="5"/>
      <c r="I11" s="3">
        <v>7</v>
      </c>
      <c r="J11" s="12"/>
      <c r="K11" s="1"/>
      <c r="L11" s="1"/>
      <c r="M11" s="1"/>
      <c r="N11" s="1">
        <f t="shared" si="0"/>
        <v>0</v>
      </c>
      <c r="O11" s="5"/>
      <c r="P11" s="3">
        <v>7</v>
      </c>
      <c r="Q11" s="44"/>
      <c r="R11" s="45"/>
      <c r="S11" s="1"/>
      <c r="T11" s="1"/>
      <c r="U11" s="1"/>
      <c r="V11" s="1">
        <f t="shared" si="1"/>
        <v>0</v>
      </c>
      <c r="W11" s="5"/>
      <c r="X11" s="5"/>
      <c r="Y11" s="5"/>
      <c r="Z11" s="5"/>
      <c r="AA11" s="5"/>
      <c r="AB11" s="5"/>
      <c r="AC11" s="5"/>
      <c r="AD11" s="6"/>
    </row>
    <row r="12" spans="1:30" ht="14.25">
      <c r="A12" s="4"/>
      <c r="B12" s="5"/>
      <c r="C12" s="5"/>
      <c r="D12" s="5"/>
      <c r="E12" s="5"/>
      <c r="F12" s="5"/>
      <c r="G12" s="5"/>
      <c r="H12" s="5"/>
      <c r="I12" s="3">
        <v>8</v>
      </c>
      <c r="J12" s="12"/>
      <c r="K12" s="1"/>
      <c r="L12" s="1"/>
      <c r="M12" s="1"/>
      <c r="N12" s="1">
        <f t="shared" si="0"/>
        <v>0</v>
      </c>
      <c r="O12" s="5"/>
      <c r="P12" s="3">
        <v>8</v>
      </c>
      <c r="Q12" s="44"/>
      <c r="R12" s="45"/>
      <c r="S12" s="1"/>
      <c r="T12" s="1"/>
      <c r="U12" s="1"/>
      <c r="V12" s="1">
        <f t="shared" si="1"/>
        <v>0</v>
      </c>
      <c r="W12" s="5"/>
      <c r="X12" s="5"/>
      <c r="Y12" s="5"/>
      <c r="Z12" s="5"/>
      <c r="AA12" s="5"/>
      <c r="AB12" s="5"/>
      <c r="AC12" s="5"/>
      <c r="AD12" s="6"/>
    </row>
    <row r="13" spans="1:30" ht="14.25">
      <c r="A13" s="4"/>
      <c r="B13" s="5"/>
      <c r="C13" s="5"/>
      <c r="D13" s="5"/>
      <c r="E13" s="5"/>
      <c r="F13" s="5"/>
      <c r="G13" s="5"/>
      <c r="H13" s="5"/>
      <c r="I13" s="3">
        <v>9</v>
      </c>
      <c r="J13" s="12"/>
      <c r="K13" s="1"/>
      <c r="L13" s="1"/>
      <c r="M13" s="1"/>
      <c r="N13" s="1">
        <f t="shared" si="0"/>
        <v>0</v>
      </c>
      <c r="O13" s="5"/>
      <c r="P13" s="3">
        <v>9</v>
      </c>
      <c r="Q13" s="44"/>
      <c r="R13" s="45"/>
      <c r="S13" s="1"/>
      <c r="T13" s="1"/>
      <c r="U13" s="1"/>
      <c r="V13" s="1">
        <f t="shared" si="1"/>
        <v>0</v>
      </c>
      <c r="W13" s="5"/>
      <c r="X13" s="5"/>
      <c r="Y13" s="5"/>
      <c r="Z13" s="5"/>
      <c r="AA13" s="5"/>
      <c r="AB13" s="5"/>
      <c r="AC13" s="5"/>
      <c r="AD13" s="6"/>
    </row>
    <row r="14" spans="1:30" ht="14.25">
      <c r="A14" s="4"/>
      <c r="B14" s="5"/>
      <c r="C14" s="5"/>
      <c r="D14" s="5"/>
      <c r="E14" s="5"/>
      <c r="F14" s="5"/>
      <c r="G14" s="5"/>
      <c r="H14" s="5"/>
      <c r="I14" s="3">
        <v>10</v>
      </c>
      <c r="J14" s="12"/>
      <c r="K14" s="1"/>
      <c r="L14" s="1"/>
      <c r="M14" s="1"/>
      <c r="N14" s="1">
        <f t="shared" si="0"/>
        <v>0</v>
      </c>
      <c r="O14" s="5"/>
      <c r="P14" s="3">
        <v>10</v>
      </c>
      <c r="Q14" s="44"/>
      <c r="R14" s="45"/>
      <c r="S14" s="1"/>
      <c r="T14" s="1"/>
      <c r="U14" s="1"/>
      <c r="V14" s="1">
        <f t="shared" si="1"/>
        <v>0</v>
      </c>
      <c r="W14" s="5"/>
      <c r="X14" s="5"/>
      <c r="Y14" s="5"/>
      <c r="Z14" s="5"/>
      <c r="AA14" s="5"/>
      <c r="AB14" s="5"/>
      <c r="AC14" s="5"/>
      <c r="AD14" s="6"/>
    </row>
    <row r="15" spans="1:30" ht="14.25">
      <c r="A15" s="4"/>
      <c r="B15" s="5"/>
      <c r="C15" s="5"/>
      <c r="D15" s="5"/>
      <c r="E15" s="5"/>
      <c r="F15" s="5"/>
      <c r="G15" s="5"/>
      <c r="H15" s="5"/>
      <c r="I15" s="3">
        <v>11</v>
      </c>
      <c r="J15" s="12"/>
      <c r="K15" s="1"/>
      <c r="L15" s="1"/>
      <c r="M15" s="1"/>
      <c r="N15" s="1">
        <f t="shared" si="0"/>
        <v>0</v>
      </c>
      <c r="O15" s="5"/>
      <c r="P15" s="3">
        <v>11</v>
      </c>
      <c r="Q15" s="44"/>
      <c r="R15" s="45"/>
      <c r="S15" s="1"/>
      <c r="T15" s="1"/>
      <c r="U15" s="1"/>
      <c r="V15" s="1">
        <f t="shared" si="1"/>
        <v>0</v>
      </c>
      <c r="W15" s="5"/>
      <c r="X15" s="5"/>
      <c r="Y15" s="5"/>
      <c r="Z15" s="5"/>
      <c r="AA15" s="5"/>
      <c r="AB15" s="5"/>
      <c r="AC15" s="5"/>
      <c r="AD15" s="6"/>
    </row>
    <row r="16" spans="1:30" ht="14.25">
      <c r="A16" s="4"/>
      <c r="B16" s="5"/>
      <c r="C16" s="5"/>
      <c r="D16" s="5"/>
      <c r="E16" s="5"/>
      <c r="F16" s="5"/>
      <c r="G16" s="5"/>
      <c r="H16" s="5"/>
      <c r="I16" s="3">
        <v>12</v>
      </c>
      <c r="J16" s="12"/>
      <c r="K16" s="1"/>
      <c r="L16" s="1"/>
      <c r="M16" s="1"/>
      <c r="N16" s="1">
        <f t="shared" si="0"/>
        <v>0</v>
      </c>
      <c r="O16" s="5"/>
      <c r="P16" s="3">
        <v>12</v>
      </c>
      <c r="Q16" s="44"/>
      <c r="R16" s="45"/>
      <c r="S16" s="1"/>
      <c r="T16" s="1"/>
      <c r="U16" s="1"/>
      <c r="V16" s="1">
        <f t="shared" si="1"/>
        <v>0</v>
      </c>
      <c r="W16" s="5"/>
      <c r="X16" s="5"/>
      <c r="Y16" s="5"/>
      <c r="Z16" s="5"/>
      <c r="AA16" s="5"/>
      <c r="AB16" s="5"/>
      <c r="AC16" s="5"/>
      <c r="AD16" s="6"/>
    </row>
    <row r="17" spans="1:30" ht="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25" t="s">
        <v>5</v>
      </c>
      <c r="N17" s="1">
        <f>SUM(N5:N16)</f>
        <v>0</v>
      </c>
      <c r="O17" s="5"/>
      <c r="P17" s="5"/>
      <c r="Q17" s="5"/>
      <c r="R17" s="5"/>
      <c r="S17" s="5"/>
      <c r="T17" s="5"/>
      <c r="U17" s="25" t="s">
        <v>5</v>
      </c>
      <c r="V17" s="1">
        <f>SUM(V5:V16)</f>
        <v>0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7.25">
      <c r="A19" s="4"/>
      <c r="B19" s="56" t="s">
        <v>16</v>
      </c>
      <c r="C19" s="57"/>
      <c r="D19" s="57"/>
      <c r="E19" s="57"/>
      <c r="F19" s="57"/>
      <c r="G19" s="58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6" t="s">
        <v>21</v>
      </c>
      <c r="Y19" s="57"/>
      <c r="Z19" s="57"/>
      <c r="AA19" s="57"/>
      <c r="AB19" s="57"/>
      <c r="AC19" s="58"/>
      <c r="AD19" s="6"/>
    </row>
    <row r="20" spans="1:30" ht="74.25" customHeight="1">
      <c r="A20" s="4"/>
      <c r="B20" s="16" t="s">
        <v>0</v>
      </c>
      <c r="C20" s="22" t="s">
        <v>17</v>
      </c>
      <c r="D20" s="24" t="s">
        <v>18</v>
      </c>
      <c r="E20" s="24" t="s">
        <v>19</v>
      </c>
      <c r="F20" s="61" t="s">
        <v>20</v>
      </c>
      <c r="G20" s="62"/>
      <c r="H20" s="5"/>
      <c r="I20" s="5"/>
      <c r="J20" s="5"/>
      <c r="K20" s="5"/>
      <c r="L20" s="5"/>
      <c r="M20" s="5"/>
      <c r="N20" s="63" t="s">
        <v>28</v>
      </c>
      <c r="O20" s="64"/>
      <c r="P20" s="64"/>
      <c r="Q20" s="64"/>
      <c r="R20" s="5"/>
      <c r="S20" s="5"/>
      <c r="T20" s="5"/>
      <c r="U20" s="5"/>
      <c r="V20" s="5"/>
      <c r="W20" s="5"/>
      <c r="X20" s="16" t="s">
        <v>0</v>
      </c>
      <c r="Y20" s="26" t="s">
        <v>22</v>
      </c>
      <c r="Z20" s="24" t="s">
        <v>18</v>
      </c>
      <c r="AA20" s="24" t="s">
        <v>19</v>
      </c>
      <c r="AB20" s="61" t="s">
        <v>23</v>
      </c>
      <c r="AC20" s="62"/>
      <c r="AD20" s="6"/>
    </row>
    <row r="21" spans="1:30" ht="24" customHeight="1">
      <c r="A21" s="4"/>
      <c r="B21" s="3">
        <v>1</v>
      </c>
      <c r="C21" s="13"/>
      <c r="D21" s="3"/>
      <c r="E21" s="3"/>
      <c r="F21" s="3" t="e">
        <f aca="true" t="shared" si="2" ref="F21:F32">VLOOKUP(CONCATENATE(D21,E21),$F$38:$H$62,2,FALSE)</f>
        <v>#N/A</v>
      </c>
      <c r="G21" s="3" t="e">
        <f>VLOOKUP(CONCATENATE(D21,E21),$F$38:$H$62,3,FALSE)</f>
        <v>#N/A</v>
      </c>
      <c r="H21" s="5"/>
      <c r="I21" s="21"/>
      <c r="J21" s="21"/>
      <c r="K21" s="5"/>
      <c r="L21" s="5"/>
      <c r="M21" s="5"/>
      <c r="N21" s="5"/>
      <c r="O21" s="5"/>
      <c r="P21" s="7"/>
      <c r="Q21" s="7"/>
      <c r="R21" s="7"/>
      <c r="S21" s="21"/>
      <c r="T21" s="21"/>
      <c r="U21" s="21"/>
      <c r="V21" s="21"/>
      <c r="W21" s="5"/>
      <c r="X21" s="3">
        <v>1</v>
      </c>
      <c r="Y21" s="13"/>
      <c r="Z21" s="3"/>
      <c r="AA21" s="15"/>
      <c r="AB21" s="3" t="e">
        <f>VLOOKUP(CONCATENATE(Z21,AA21),$F$38:$H$62,2,FALSE)</f>
        <v>#N/A</v>
      </c>
      <c r="AC21" s="3" t="e">
        <f>VLOOKUP(CONCATENATE(Z21,AA21),$F$38:$H$62,3,FALSE)</f>
        <v>#N/A</v>
      </c>
      <c r="AD21" s="6"/>
    </row>
    <row r="22" spans="1:30" ht="24" customHeight="1">
      <c r="A22" s="4"/>
      <c r="B22" s="3">
        <v>2</v>
      </c>
      <c r="C22" s="13"/>
      <c r="D22" s="3"/>
      <c r="E22" s="3"/>
      <c r="F22" s="3" t="e">
        <f t="shared" si="2"/>
        <v>#N/A</v>
      </c>
      <c r="G22" s="3" t="e">
        <f aca="true" t="shared" si="3" ref="G22:G32">VLOOKUP(CONCATENATE(D22,E22),$F$38:$H$62,3,FALSE)</f>
        <v>#N/A</v>
      </c>
      <c r="H22" s="5"/>
      <c r="I22" s="21"/>
      <c r="J22" s="21"/>
      <c r="K22" s="5"/>
      <c r="L22" s="5"/>
      <c r="M22" s="5"/>
      <c r="N22" s="65"/>
      <c r="O22" s="65"/>
      <c r="P22" s="65"/>
      <c r="Q22" s="65"/>
      <c r="R22" s="7"/>
      <c r="S22" s="21"/>
      <c r="T22" s="21"/>
      <c r="U22" s="21"/>
      <c r="V22" s="21"/>
      <c r="W22" s="5"/>
      <c r="X22" s="3">
        <v>2</v>
      </c>
      <c r="Y22" s="13"/>
      <c r="Z22" s="3"/>
      <c r="AA22" s="3"/>
      <c r="AB22" s="3" t="e">
        <f>VLOOKUP(CONCATENATE(Z22,AA22),$F$38:$H$62,2,FALSE)</f>
        <v>#N/A</v>
      </c>
      <c r="AC22" s="3" t="e">
        <f aca="true" t="shared" si="4" ref="AC22:AC32">VLOOKUP(CONCATENATE(Z22,AA22),$F$38:$H$62,3,FALSE)</f>
        <v>#N/A</v>
      </c>
      <c r="AD22" s="6"/>
    </row>
    <row r="23" spans="1:30" ht="24" customHeight="1">
      <c r="A23" s="4"/>
      <c r="B23" s="3">
        <v>3</v>
      </c>
      <c r="C23" s="13"/>
      <c r="D23" s="3"/>
      <c r="E23" s="3"/>
      <c r="F23" s="3" t="e">
        <f t="shared" si="2"/>
        <v>#N/A</v>
      </c>
      <c r="G23" s="3" t="e">
        <f t="shared" si="3"/>
        <v>#N/A</v>
      </c>
      <c r="H23" s="5"/>
      <c r="I23" s="21"/>
      <c r="J23" s="21"/>
      <c r="K23" s="5"/>
      <c r="L23" s="5"/>
      <c r="M23" s="5"/>
      <c r="N23" s="65"/>
      <c r="O23" s="65"/>
      <c r="P23" s="65"/>
      <c r="Q23" s="65"/>
      <c r="R23" s="7"/>
      <c r="S23" s="21"/>
      <c r="T23" s="21"/>
      <c r="U23" s="21"/>
      <c r="V23" s="21"/>
      <c r="W23" s="5"/>
      <c r="X23" s="3">
        <v>3</v>
      </c>
      <c r="Y23" s="13"/>
      <c r="Z23" s="3"/>
      <c r="AA23" s="3"/>
      <c r="AB23" s="3" t="e">
        <f>VLOOKUP(CONCATENATE(Z23,AA23),$F$38:$H$62,2,FALSE)</f>
        <v>#N/A</v>
      </c>
      <c r="AC23" s="3" t="e">
        <f t="shared" si="4"/>
        <v>#N/A</v>
      </c>
      <c r="AD23" s="6"/>
    </row>
    <row r="24" spans="1:30" ht="24" customHeight="1">
      <c r="A24" s="4"/>
      <c r="B24" s="3">
        <v>4</v>
      </c>
      <c r="C24" s="13"/>
      <c r="D24" s="3"/>
      <c r="E24" s="3"/>
      <c r="F24" s="3" t="e">
        <f t="shared" si="2"/>
        <v>#N/A</v>
      </c>
      <c r="G24" s="3" t="e">
        <f t="shared" si="3"/>
        <v>#N/A</v>
      </c>
      <c r="H24" s="5"/>
      <c r="I24" s="59" t="s">
        <v>25</v>
      </c>
      <c r="J24" s="59"/>
      <c r="K24" s="5"/>
      <c r="L24" s="5"/>
      <c r="M24" s="5"/>
      <c r="N24" s="65"/>
      <c r="O24" s="65"/>
      <c r="P24" s="65"/>
      <c r="Q24" s="65"/>
      <c r="R24" s="7"/>
      <c r="S24" s="59" t="s">
        <v>24</v>
      </c>
      <c r="T24" s="59"/>
      <c r="U24" s="59"/>
      <c r="V24" s="59"/>
      <c r="W24" s="5"/>
      <c r="X24" s="3">
        <v>4</v>
      </c>
      <c r="Y24" s="13"/>
      <c r="Z24" s="3"/>
      <c r="AA24" s="3"/>
      <c r="AB24" s="3" t="e">
        <f aca="true" t="shared" si="5" ref="AB24:AB32">VLOOKUP(CONCATENATE(Z24,AA24),$F$38:$H$62,2,FALSE)</f>
        <v>#N/A</v>
      </c>
      <c r="AC24" s="3" t="e">
        <f t="shared" si="4"/>
        <v>#N/A</v>
      </c>
      <c r="AD24" s="6"/>
    </row>
    <row r="25" spans="1:30" ht="24" customHeight="1">
      <c r="A25" s="4"/>
      <c r="B25" s="3">
        <v>5</v>
      </c>
      <c r="C25" s="13"/>
      <c r="D25" s="3"/>
      <c r="E25" s="3"/>
      <c r="F25" s="3" t="e">
        <f t="shared" si="2"/>
        <v>#N/A</v>
      </c>
      <c r="G25" s="3" t="e">
        <f t="shared" si="3"/>
        <v>#N/A</v>
      </c>
      <c r="H25" s="5"/>
      <c r="I25" s="59"/>
      <c r="J25" s="59"/>
      <c r="K25" s="5"/>
      <c r="L25" s="5"/>
      <c r="M25" s="5"/>
      <c r="N25" s="65"/>
      <c r="O25" s="65"/>
      <c r="P25" s="65"/>
      <c r="Q25" s="65"/>
      <c r="R25" s="7"/>
      <c r="S25" s="59"/>
      <c r="T25" s="59"/>
      <c r="U25" s="59"/>
      <c r="V25" s="59"/>
      <c r="W25" s="5"/>
      <c r="X25" s="3">
        <v>5</v>
      </c>
      <c r="Y25" s="13"/>
      <c r="Z25" s="3"/>
      <c r="AA25" s="3"/>
      <c r="AB25" s="3" t="e">
        <f t="shared" si="5"/>
        <v>#N/A</v>
      </c>
      <c r="AC25" s="3" t="e">
        <f t="shared" si="4"/>
        <v>#N/A</v>
      </c>
      <c r="AD25" s="6"/>
    </row>
    <row r="26" spans="1:30" ht="24" customHeight="1">
      <c r="A26" s="4"/>
      <c r="B26" s="3">
        <v>6</v>
      </c>
      <c r="C26" s="13"/>
      <c r="D26" s="3"/>
      <c r="E26" s="3"/>
      <c r="F26" s="3" t="e">
        <f t="shared" si="2"/>
        <v>#N/A</v>
      </c>
      <c r="G26" s="3" t="e">
        <f t="shared" si="3"/>
        <v>#N/A</v>
      </c>
      <c r="H26" s="5"/>
      <c r="I26" s="59"/>
      <c r="J26" s="59"/>
      <c r="K26" s="5"/>
      <c r="L26" s="5"/>
      <c r="M26" s="5"/>
      <c r="N26" s="65"/>
      <c r="O26" s="65"/>
      <c r="P26" s="65"/>
      <c r="Q26" s="65"/>
      <c r="R26" s="7"/>
      <c r="S26" s="59"/>
      <c r="T26" s="59"/>
      <c r="U26" s="59"/>
      <c r="V26" s="59"/>
      <c r="W26" s="5"/>
      <c r="X26" s="3">
        <v>6</v>
      </c>
      <c r="Y26" s="13"/>
      <c r="Z26" s="3"/>
      <c r="AA26" s="3"/>
      <c r="AB26" s="3" t="e">
        <f t="shared" si="5"/>
        <v>#N/A</v>
      </c>
      <c r="AC26" s="3" t="e">
        <f t="shared" si="4"/>
        <v>#N/A</v>
      </c>
      <c r="AD26" s="6"/>
    </row>
    <row r="27" spans="1:30" ht="24" customHeight="1">
      <c r="A27" s="4"/>
      <c r="B27" s="3">
        <v>7</v>
      </c>
      <c r="C27" s="13"/>
      <c r="D27" s="3"/>
      <c r="E27" s="3"/>
      <c r="F27" s="3" t="e">
        <f t="shared" si="2"/>
        <v>#N/A</v>
      </c>
      <c r="G27" s="3" t="e">
        <f t="shared" si="3"/>
        <v>#N/A</v>
      </c>
      <c r="H27" s="5"/>
      <c r="I27" s="66">
        <f>+N17</f>
        <v>0</v>
      </c>
      <c r="J27" s="66"/>
      <c r="K27" s="5"/>
      <c r="L27" s="5"/>
      <c r="M27" s="5"/>
      <c r="N27" s="65"/>
      <c r="O27" s="65"/>
      <c r="P27" s="65"/>
      <c r="Q27" s="65"/>
      <c r="R27" s="8"/>
      <c r="S27" s="66">
        <f>+V17</f>
        <v>0</v>
      </c>
      <c r="T27" s="66"/>
      <c r="U27" s="66"/>
      <c r="V27" s="66"/>
      <c r="W27" s="5"/>
      <c r="X27" s="3">
        <v>7</v>
      </c>
      <c r="Y27" s="13"/>
      <c r="Z27" s="3"/>
      <c r="AA27" s="3"/>
      <c r="AB27" s="3" t="e">
        <f t="shared" si="5"/>
        <v>#N/A</v>
      </c>
      <c r="AC27" s="3" t="e">
        <f t="shared" si="4"/>
        <v>#N/A</v>
      </c>
      <c r="AD27" s="6"/>
    </row>
    <row r="28" spans="1:30" ht="24" customHeight="1">
      <c r="A28" s="4"/>
      <c r="B28" s="3">
        <v>8</v>
      </c>
      <c r="C28" s="13"/>
      <c r="D28" s="3"/>
      <c r="E28" s="3"/>
      <c r="F28" s="3" t="e">
        <f t="shared" si="2"/>
        <v>#N/A</v>
      </c>
      <c r="G28" s="3" t="e">
        <f t="shared" si="3"/>
        <v>#N/A</v>
      </c>
      <c r="H28" s="5"/>
      <c r="I28" s="20"/>
      <c r="J28" s="20"/>
      <c r="K28" s="5"/>
      <c r="L28" s="5"/>
      <c r="M28" s="5"/>
      <c r="N28" s="14"/>
      <c r="O28" s="14"/>
      <c r="P28" s="14"/>
      <c r="Q28" s="14"/>
      <c r="R28" s="8"/>
      <c r="S28" s="20"/>
      <c r="T28" s="20"/>
      <c r="U28" s="20"/>
      <c r="V28" s="20"/>
      <c r="W28" s="5"/>
      <c r="X28" s="3">
        <v>8</v>
      </c>
      <c r="Y28" s="13"/>
      <c r="Z28" s="3"/>
      <c r="AA28" s="3"/>
      <c r="AB28" s="3" t="e">
        <f t="shared" si="5"/>
        <v>#N/A</v>
      </c>
      <c r="AC28" s="3" t="e">
        <f t="shared" si="4"/>
        <v>#N/A</v>
      </c>
      <c r="AD28" s="6"/>
    </row>
    <row r="29" spans="1:30" ht="24" customHeight="1">
      <c r="A29" s="4"/>
      <c r="B29" s="3">
        <v>9</v>
      </c>
      <c r="C29" s="13"/>
      <c r="D29" s="3"/>
      <c r="E29" s="3"/>
      <c r="F29" s="3" t="e">
        <f t="shared" si="2"/>
        <v>#N/A</v>
      </c>
      <c r="G29" s="3" t="e">
        <f t="shared" si="3"/>
        <v>#N/A</v>
      </c>
      <c r="H29" s="5"/>
      <c r="I29" s="20"/>
      <c r="J29" s="20"/>
      <c r="K29" s="5"/>
      <c r="L29" s="5"/>
      <c r="M29" s="5"/>
      <c r="N29" s="59" t="s">
        <v>26</v>
      </c>
      <c r="O29" s="59"/>
      <c r="P29" s="59"/>
      <c r="Q29" s="59"/>
      <c r="R29" s="8"/>
      <c r="S29" s="20"/>
      <c r="T29" s="20"/>
      <c r="U29" s="20"/>
      <c r="V29" s="20"/>
      <c r="W29" s="5"/>
      <c r="X29" s="3">
        <v>9</v>
      </c>
      <c r="Y29" s="13"/>
      <c r="Z29" s="3"/>
      <c r="AA29" s="3"/>
      <c r="AB29" s="3" t="e">
        <f t="shared" si="5"/>
        <v>#N/A</v>
      </c>
      <c r="AC29" s="3" t="e">
        <f t="shared" si="4"/>
        <v>#N/A</v>
      </c>
      <c r="AD29" s="6"/>
    </row>
    <row r="30" spans="1:30" ht="24" customHeight="1">
      <c r="A30" s="4"/>
      <c r="B30" s="3">
        <v>10</v>
      </c>
      <c r="C30" s="13"/>
      <c r="D30" s="3"/>
      <c r="E30" s="3"/>
      <c r="F30" s="3" t="e">
        <f t="shared" si="2"/>
        <v>#N/A</v>
      </c>
      <c r="G30" s="3" t="e">
        <f t="shared" si="3"/>
        <v>#N/A</v>
      </c>
      <c r="H30" s="5"/>
      <c r="I30" s="20"/>
      <c r="J30" s="20"/>
      <c r="K30" s="5"/>
      <c r="L30" s="5"/>
      <c r="M30" s="5"/>
      <c r="N30" s="59"/>
      <c r="O30" s="59"/>
      <c r="P30" s="59"/>
      <c r="Q30" s="59"/>
      <c r="R30" s="8"/>
      <c r="S30" s="20"/>
      <c r="T30" s="20"/>
      <c r="U30" s="20"/>
      <c r="V30" s="20"/>
      <c r="W30" s="5"/>
      <c r="X30" s="3">
        <v>10</v>
      </c>
      <c r="Y30" s="13"/>
      <c r="Z30" s="3"/>
      <c r="AA30" s="3"/>
      <c r="AB30" s="3" t="e">
        <f t="shared" si="5"/>
        <v>#N/A</v>
      </c>
      <c r="AC30" s="3" t="e">
        <f t="shared" si="4"/>
        <v>#N/A</v>
      </c>
      <c r="AD30" s="6"/>
    </row>
    <row r="31" spans="1:30" ht="24" customHeight="1">
      <c r="A31" s="4"/>
      <c r="B31" s="3">
        <v>11</v>
      </c>
      <c r="C31" s="13"/>
      <c r="D31" s="3"/>
      <c r="E31" s="3"/>
      <c r="F31" s="3" t="e">
        <f t="shared" si="2"/>
        <v>#N/A</v>
      </c>
      <c r="G31" s="3" t="e">
        <f t="shared" si="3"/>
        <v>#N/A</v>
      </c>
      <c r="H31" s="5"/>
      <c r="I31" s="20"/>
      <c r="J31" s="20"/>
      <c r="K31" s="5"/>
      <c r="L31" s="5"/>
      <c r="M31" s="5"/>
      <c r="N31" s="60">
        <f>SUM(N17,V17)</f>
        <v>0</v>
      </c>
      <c r="O31" s="60"/>
      <c r="P31" s="60"/>
      <c r="Q31" s="60"/>
      <c r="R31" s="8"/>
      <c r="S31" s="20"/>
      <c r="T31" s="20"/>
      <c r="U31" s="20"/>
      <c r="V31" s="20"/>
      <c r="W31" s="5"/>
      <c r="X31" s="3">
        <v>11</v>
      </c>
      <c r="Y31" s="13"/>
      <c r="Z31" s="3"/>
      <c r="AA31" s="3"/>
      <c r="AB31" s="3" t="e">
        <f t="shared" si="5"/>
        <v>#N/A</v>
      </c>
      <c r="AC31" s="3" t="e">
        <f t="shared" si="4"/>
        <v>#N/A</v>
      </c>
      <c r="AD31" s="6"/>
    </row>
    <row r="32" spans="1:30" ht="24" customHeight="1">
      <c r="A32" s="4"/>
      <c r="B32" s="3">
        <v>12</v>
      </c>
      <c r="C32" s="13"/>
      <c r="D32" s="3"/>
      <c r="E32" s="3"/>
      <c r="F32" s="3" t="e">
        <f t="shared" si="2"/>
        <v>#N/A</v>
      </c>
      <c r="G32" s="3" t="e">
        <f t="shared" si="3"/>
        <v>#N/A</v>
      </c>
      <c r="H32" s="5"/>
      <c r="I32" s="20"/>
      <c r="J32" s="20"/>
      <c r="K32" s="5"/>
      <c r="L32" s="5"/>
      <c r="M32" s="5"/>
      <c r="N32" s="5"/>
      <c r="O32" s="5"/>
      <c r="P32" s="8"/>
      <c r="Q32" s="8"/>
      <c r="R32" s="8"/>
      <c r="S32" s="20"/>
      <c r="T32" s="20"/>
      <c r="U32" s="20"/>
      <c r="V32" s="20"/>
      <c r="W32" s="5"/>
      <c r="X32" s="3">
        <v>12</v>
      </c>
      <c r="Y32" s="13"/>
      <c r="Z32" s="3"/>
      <c r="AA32" s="3"/>
      <c r="AB32" s="3" t="e">
        <f t="shared" si="5"/>
        <v>#N/A</v>
      </c>
      <c r="AC32" s="3" t="e">
        <f t="shared" si="4"/>
        <v>#N/A</v>
      </c>
      <c r="AD32" s="6"/>
    </row>
    <row r="33" spans="1:30" ht="15.7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</v>
      </c>
      <c r="E37" s="1" t="s">
        <v>2</v>
      </c>
      <c r="F37" s="1" t="s">
        <v>10</v>
      </c>
      <c r="G37" s="1" t="s">
        <v>6</v>
      </c>
      <c r="H37" s="1" t="s">
        <v>3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9">
        <v>1</v>
      </c>
      <c r="F38" s="1" t="str">
        <f>CONCATENATE(D38,E38)</f>
        <v>11</v>
      </c>
      <c r="G38" s="3">
        <v>1</v>
      </c>
      <c r="H38" s="3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9">
        <v>2</v>
      </c>
      <c r="F39" s="1" t="str">
        <f aca="true" t="shared" si="6" ref="F39:F62">CONCATENATE(D39,E39)</f>
        <v>12</v>
      </c>
      <c r="G39" s="3">
        <v>2</v>
      </c>
      <c r="H39" s="3" t="s">
        <v>29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9">
        <v>3</v>
      </c>
      <c r="F40" s="1" t="str">
        <f t="shared" si="6"/>
        <v>13</v>
      </c>
      <c r="G40" s="3">
        <v>4</v>
      </c>
      <c r="H40" s="3" t="s">
        <v>29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9">
        <v>4</v>
      </c>
      <c r="F41" s="1" t="str">
        <f t="shared" si="6"/>
        <v>14</v>
      </c>
      <c r="G41" s="3">
        <v>7</v>
      </c>
      <c r="H41" s="3" t="s">
        <v>29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9">
        <v>5</v>
      </c>
      <c r="F42" s="1" t="str">
        <f t="shared" si="6"/>
        <v>15</v>
      </c>
      <c r="G42" s="3">
        <v>11</v>
      </c>
      <c r="H42" s="3" t="s">
        <v>30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9">
        <v>1</v>
      </c>
      <c r="F43" s="1" t="str">
        <f t="shared" si="6"/>
        <v>21</v>
      </c>
      <c r="G43" s="3">
        <v>3</v>
      </c>
      <c r="H43" s="3" t="s">
        <v>29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9">
        <v>2</v>
      </c>
      <c r="F44" s="1" t="str">
        <f t="shared" si="6"/>
        <v>22</v>
      </c>
      <c r="G44" s="3">
        <v>5</v>
      </c>
      <c r="H44" s="3" t="s">
        <v>29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9">
        <v>3</v>
      </c>
      <c r="F45" s="1" t="str">
        <f t="shared" si="6"/>
        <v>23</v>
      </c>
      <c r="G45" s="3">
        <v>8</v>
      </c>
      <c r="H45" s="3" t="s">
        <v>30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9">
        <v>4</v>
      </c>
      <c r="F46" s="1" t="str">
        <f t="shared" si="6"/>
        <v>24</v>
      </c>
      <c r="G46" s="3">
        <v>12</v>
      </c>
      <c r="H46" s="3" t="s">
        <v>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9">
        <v>5</v>
      </c>
      <c r="F47" s="1" t="str">
        <f t="shared" si="6"/>
        <v>25</v>
      </c>
      <c r="G47" s="3">
        <v>16</v>
      </c>
      <c r="H47" s="3" t="s">
        <v>30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9">
        <v>1</v>
      </c>
      <c r="F48" s="1" t="str">
        <f t="shared" si="6"/>
        <v>31</v>
      </c>
      <c r="G48" s="3">
        <v>6</v>
      </c>
      <c r="H48" s="3" t="s">
        <v>29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9">
        <v>2</v>
      </c>
      <c r="F49" s="1" t="str">
        <f t="shared" si="6"/>
        <v>32</v>
      </c>
      <c r="G49" s="3">
        <v>9</v>
      </c>
      <c r="H49" s="3" t="s">
        <v>30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9">
        <v>3</v>
      </c>
      <c r="F50" s="1" t="str">
        <f t="shared" si="6"/>
        <v>33</v>
      </c>
      <c r="G50" s="3">
        <v>13</v>
      </c>
      <c r="H50" s="3" t="s">
        <v>30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9">
        <v>4</v>
      </c>
      <c r="F51" s="1" t="str">
        <f t="shared" si="6"/>
        <v>34</v>
      </c>
      <c r="G51" s="3">
        <v>17</v>
      </c>
      <c r="H51" s="3" t="s">
        <v>30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9">
        <v>5</v>
      </c>
      <c r="F52" s="1" t="str">
        <f t="shared" si="6"/>
        <v>35</v>
      </c>
      <c r="G52" s="3">
        <v>20</v>
      </c>
      <c r="H52" s="3" t="s">
        <v>31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9">
        <v>1</v>
      </c>
      <c r="F53" s="1" t="str">
        <f t="shared" si="6"/>
        <v>41</v>
      </c>
      <c r="G53" s="3">
        <v>10</v>
      </c>
      <c r="H53" s="3" t="s">
        <v>30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9">
        <v>2</v>
      </c>
      <c r="F54" s="1" t="str">
        <f t="shared" si="6"/>
        <v>42</v>
      </c>
      <c r="G54" s="3">
        <v>14</v>
      </c>
      <c r="H54" s="3" t="s">
        <v>30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9">
        <v>3</v>
      </c>
      <c r="F55" s="1" t="str">
        <f t="shared" si="6"/>
        <v>43</v>
      </c>
      <c r="G55" s="3">
        <v>18</v>
      </c>
      <c r="H55" s="3" t="s">
        <v>30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9">
        <v>4</v>
      </c>
      <c r="F56" s="1" t="str">
        <f t="shared" si="6"/>
        <v>44</v>
      </c>
      <c r="G56" s="3">
        <v>22</v>
      </c>
      <c r="H56" s="3" t="s">
        <v>31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9">
        <v>5</v>
      </c>
      <c r="F57" s="1" t="str">
        <f t="shared" si="6"/>
        <v>45</v>
      </c>
      <c r="G57" s="3">
        <v>24</v>
      </c>
      <c r="H57" s="3" t="s">
        <v>31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9">
        <v>1</v>
      </c>
      <c r="F58" s="1" t="str">
        <f t="shared" si="6"/>
        <v>51</v>
      </c>
      <c r="G58" s="3">
        <v>15</v>
      </c>
      <c r="H58" s="3" t="s">
        <v>30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9">
        <v>2</v>
      </c>
      <c r="F59" s="1" t="str">
        <f t="shared" si="6"/>
        <v>52</v>
      </c>
      <c r="G59" s="3">
        <v>19</v>
      </c>
      <c r="H59" s="3" t="s">
        <v>31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9">
        <v>3</v>
      </c>
      <c r="F60" s="1" t="str">
        <f t="shared" si="6"/>
        <v>53</v>
      </c>
      <c r="G60" s="3">
        <v>21</v>
      </c>
      <c r="H60" s="3" t="s">
        <v>31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9">
        <v>4</v>
      </c>
      <c r="F61" s="1" t="str">
        <f t="shared" si="6"/>
        <v>54</v>
      </c>
      <c r="G61" s="3">
        <v>23</v>
      </c>
      <c r="H61" s="3" t="s">
        <v>31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9">
        <v>5</v>
      </c>
      <c r="F62" s="1" t="str">
        <f t="shared" si="6"/>
        <v>55</v>
      </c>
      <c r="G62" s="3">
        <v>25</v>
      </c>
      <c r="H62" s="3" t="s">
        <v>31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8">
    <mergeCell ref="AB20:AC20"/>
    <mergeCell ref="N22:Q27"/>
    <mergeCell ref="I24:J26"/>
    <mergeCell ref="S24:V26"/>
    <mergeCell ref="I27:J27"/>
    <mergeCell ref="S27:V27"/>
    <mergeCell ref="Q16:R16"/>
    <mergeCell ref="B19:G19"/>
    <mergeCell ref="N29:Q30"/>
    <mergeCell ref="N31:Q31"/>
    <mergeCell ref="F20:G20"/>
    <mergeCell ref="N20:Q20"/>
    <mergeCell ref="X19:AC19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6:R6"/>
    <mergeCell ref="A1:AD1"/>
    <mergeCell ref="I3:N3"/>
    <mergeCell ref="P3:V3"/>
    <mergeCell ref="Q4:R4"/>
    <mergeCell ref="Q5:R5"/>
  </mergeCells>
  <conditionalFormatting sqref="S5:S16 K5:K16">
    <cfRule type="containsText" priority="61" dxfId="49" operator="containsText" text="SI">
      <formula>NOT(ISERROR(SEARCH("SI",K5)))</formula>
    </cfRule>
  </conditionalFormatting>
  <conditionalFormatting sqref="F38:F62">
    <cfRule type="containsText" priority="58" dxfId="50" operator="containsText" text="ALTO">
      <formula>NOT(ISERROR(SEARCH("ALTO",F38)))</formula>
    </cfRule>
    <cfRule type="containsText" priority="59" dxfId="51" operator="containsText" text="MEDIO">
      <formula>NOT(ISERROR(SEARCH("MEDIO",F38)))</formula>
    </cfRule>
    <cfRule type="containsText" priority="60" dxfId="52" operator="containsText" text="BAJO">
      <formula>NOT(ISERROR(SEARCH("BAJO",F38)))</formula>
    </cfRule>
  </conditionalFormatting>
  <conditionalFormatting sqref="G38:G62">
    <cfRule type="cellIs" priority="55" dxfId="50" operator="greaterThan">
      <formula>18</formula>
    </cfRule>
    <cfRule type="cellIs" priority="56" dxfId="51" operator="between">
      <formula>8</formula>
      <formula>18</formula>
    </cfRule>
    <cfRule type="cellIs" priority="57" dxfId="52" operator="lessThan">
      <formula>8</formula>
    </cfRule>
  </conditionalFormatting>
  <conditionalFormatting sqref="F29">
    <cfRule type="cellIs" priority="33" dxfId="50" operator="greaterThan">
      <formula>18</formula>
    </cfRule>
    <cfRule type="cellIs" priority="34" dxfId="51" operator="between">
      <formula>8</formula>
      <formula>18</formula>
    </cfRule>
    <cfRule type="cellIs" priority="35" dxfId="52" operator="between">
      <formula>1</formula>
      <formula>8</formula>
    </cfRule>
  </conditionalFormatting>
  <conditionalFormatting sqref="M5:M16">
    <cfRule type="cellIs" priority="41" dxfId="23" operator="equal">
      <formula>1</formula>
    </cfRule>
    <cfRule type="cellIs" priority="42" dxfId="22" operator="equal">
      <formula>2</formula>
    </cfRule>
    <cfRule type="cellIs" priority="43" dxfId="21" operator="equal">
      <formula>3</formula>
    </cfRule>
    <cfRule type="cellIs" priority="44" dxfId="0" operator="equal">
      <formula>4</formula>
    </cfRule>
    <cfRule type="cellIs" priority="45" dxfId="53" operator="equal">
      <formula>5</formula>
    </cfRule>
  </conditionalFormatting>
  <conditionalFormatting sqref="U10:U16">
    <cfRule type="cellIs" priority="36" dxfId="23" operator="equal">
      <formula>1</formula>
    </cfRule>
    <cfRule type="cellIs" priority="37" dxfId="22" operator="equal">
      <formula>2</formula>
    </cfRule>
    <cfRule type="cellIs" priority="38" dxfId="21" operator="equal">
      <formula>3</formula>
    </cfRule>
    <cfRule type="cellIs" priority="39" dxfId="0" operator="equal">
      <formula>4</formula>
    </cfRule>
    <cfRule type="cellIs" priority="40" dxfId="53" operator="equal">
      <formula>5</formula>
    </cfRule>
  </conditionalFormatting>
  <conditionalFormatting sqref="F30:F32">
    <cfRule type="cellIs" priority="27" dxfId="50" operator="greaterThan">
      <formula>18</formula>
    </cfRule>
    <cfRule type="cellIs" priority="28" dxfId="51" operator="between">
      <formula>8</formula>
      <formula>18</formula>
    </cfRule>
    <cfRule type="cellIs" priority="29" dxfId="52" operator="between">
      <formula>1</formula>
      <formula>8</formula>
    </cfRule>
  </conditionalFormatting>
  <conditionalFormatting sqref="AB30:AB32">
    <cfRule type="cellIs" priority="24" dxfId="50" operator="greaterThan">
      <formula>18</formula>
    </cfRule>
    <cfRule type="cellIs" priority="25" dxfId="51" operator="between">
      <formula>8</formula>
      <formula>18</formula>
    </cfRule>
    <cfRule type="cellIs" priority="26" dxfId="52" operator="between">
      <formula>1</formula>
      <formula>8</formula>
    </cfRule>
  </conditionalFormatting>
  <conditionalFormatting sqref="AC24:AC32">
    <cfRule type="containsText" priority="21" dxfId="50" operator="containsText" text="ALTO">
      <formula>NOT(ISERROR(SEARCH("ALTO",AC24)))</formula>
    </cfRule>
    <cfRule type="containsText" priority="22" dxfId="51" operator="containsText" text="MEDIO">
      <formula>NOT(ISERROR(SEARCH("MEDIO",AC24)))</formula>
    </cfRule>
    <cfRule type="containsText" priority="23" dxfId="52" operator="containsText" text="BAJO">
      <formula>NOT(ISERROR(SEARCH("BAJO",AC24)))</formula>
    </cfRule>
  </conditionalFormatting>
  <conditionalFormatting sqref="U5:U9">
    <cfRule type="cellIs" priority="16" dxfId="23" operator="equal">
      <formula>1</formula>
    </cfRule>
    <cfRule type="cellIs" priority="17" dxfId="22" operator="equal">
      <formula>2</formula>
    </cfRule>
    <cfRule type="cellIs" priority="18" dxfId="21" operator="equal">
      <formula>3</formula>
    </cfRule>
    <cfRule type="cellIs" priority="19" dxfId="0" operator="equal">
      <formula>4</formula>
    </cfRule>
    <cfRule type="cellIs" priority="20" dxfId="53" operator="equal">
      <formula>5</formula>
    </cfRule>
  </conditionalFormatting>
  <conditionalFormatting sqref="G21:G32">
    <cfRule type="containsText" priority="13" dxfId="50" operator="containsText" text="HIGH">
      <formula>NOT(ISERROR(SEARCH("HIGH",G21)))</formula>
    </cfRule>
    <cfRule type="containsText" priority="14" dxfId="54" operator="containsText" text="MEDIUM">
      <formula>NOT(ISERROR(SEARCH("MEDIUM",G21)))</formula>
    </cfRule>
    <cfRule type="containsText" priority="15" dxfId="52" operator="containsText" text="LOW">
      <formula>NOT(ISERROR(SEARCH("LOW",G21)))</formula>
    </cfRule>
  </conditionalFormatting>
  <conditionalFormatting sqref="F21:F32">
    <cfRule type="cellIs" priority="7" dxfId="50" operator="greaterThan">
      <formula>18</formula>
    </cfRule>
    <cfRule type="cellIs" priority="8" dxfId="51" operator="between">
      <formula>8</formula>
      <formula>18</formula>
    </cfRule>
    <cfRule type="cellIs" priority="9" dxfId="52" operator="between">
      <formula>1</formula>
      <formula>8</formula>
    </cfRule>
  </conditionalFormatting>
  <conditionalFormatting sqref="AC21:AC32">
    <cfRule type="containsText" priority="4" dxfId="50" operator="containsText" text="HIGH">
      <formula>NOT(ISERROR(SEARCH("HIGH",AC21)))</formula>
    </cfRule>
    <cfRule type="containsText" priority="5" dxfId="54" operator="containsText" text="MEDIUM">
      <formula>NOT(ISERROR(SEARCH("MEDIUM",AC21)))</formula>
    </cfRule>
    <cfRule type="containsText" priority="6" dxfId="52" operator="containsText" text="LOW">
      <formula>NOT(ISERROR(SEARCH("LOW",AC21)))</formula>
    </cfRule>
  </conditionalFormatting>
  <conditionalFormatting sqref="H38:H62">
    <cfRule type="containsText" priority="1" dxfId="50" operator="containsText" text="HIGH">
      <formula>NOT(ISERROR(SEARCH("HIGH",H38)))</formula>
    </cfRule>
    <cfRule type="containsText" priority="2" dxfId="51" operator="containsText" text="MEDIUM">
      <formula>NOT(ISERROR(SEARCH("MEDIUM",H38)))</formula>
    </cfRule>
    <cfRule type="containsText" priority="3" dxfId="52" operator="containsText" text="LOW">
      <formula>NOT(ISERROR(SEARCH("LOW",H38)))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9"/>
  <sheetViews>
    <sheetView tabSelected="1" view="pageBreakPreview" zoomScale="110" zoomScaleNormal="110" zoomScaleSheetLayoutView="110" zoomScalePageLayoutView="0" workbookViewId="0" topLeftCell="A1">
      <selection activeCell="B6" sqref="B6:M6"/>
    </sheetView>
  </sheetViews>
  <sheetFormatPr defaultColWidth="11.421875" defaultRowHeight="15"/>
  <cols>
    <col min="1" max="1" width="2.7109375" style="40" customWidth="1"/>
    <col min="2" max="10" width="8.7109375" style="0" customWidth="1"/>
    <col min="11" max="11" width="8.8515625" style="0" customWidth="1"/>
    <col min="12" max="14" width="8.7109375" style="0" customWidth="1"/>
    <col min="15" max="15" width="2.7109375" style="40" customWidth="1"/>
  </cols>
  <sheetData>
    <row r="1" s="40" customFormat="1" ht="15" thickBot="1"/>
    <row r="2" spans="2:14" ht="36.75" customHeight="1">
      <c r="B2" s="70"/>
      <c r="C2" s="71"/>
      <c r="D2" s="71"/>
      <c r="E2" s="76" t="s">
        <v>55</v>
      </c>
      <c r="F2" s="76"/>
      <c r="G2" s="76"/>
      <c r="H2" s="76"/>
      <c r="I2" s="76"/>
      <c r="J2" s="77"/>
      <c r="K2" s="82" t="s">
        <v>46</v>
      </c>
      <c r="L2" s="83"/>
      <c r="M2" s="83"/>
      <c r="N2" s="84"/>
    </row>
    <row r="3" spans="2:14" ht="24" customHeight="1">
      <c r="B3" s="72"/>
      <c r="C3" s="73"/>
      <c r="D3" s="73"/>
      <c r="E3" s="78"/>
      <c r="F3" s="78"/>
      <c r="G3" s="78"/>
      <c r="H3" s="78"/>
      <c r="I3" s="78"/>
      <c r="J3" s="79"/>
      <c r="K3" s="85" t="s">
        <v>59</v>
      </c>
      <c r="L3" s="86"/>
      <c r="M3" s="86"/>
      <c r="N3" s="87"/>
    </row>
    <row r="4" spans="2:14" ht="24" customHeight="1">
      <c r="B4" s="72"/>
      <c r="C4" s="73"/>
      <c r="D4" s="73"/>
      <c r="E4" s="78"/>
      <c r="F4" s="78"/>
      <c r="G4" s="78"/>
      <c r="H4" s="78"/>
      <c r="I4" s="78"/>
      <c r="J4" s="79"/>
      <c r="K4" s="88" t="s">
        <v>62</v>
      </c>
      <c r="L4" s="89"/>
      <c r="M4" s="89"/>
      <c r="N4" s="90"/>
    </row>
    <row r="5" spans="2:14" ht="24" customHeight="1" thickBot="1">
      <c r="B5" s="74"/>
      <c r="C5" s="75"/>
      <c r="D5" s="75"/>
      <c r="E5" s="80"/>
      <c r="F5" s="80"/>
      <c r="G5" s="80"/>
      <c r="H5" s="80"/>
      <c r="I5" s="80"/>
      <c r="J5" s="81"/>
      <c r="K5" s="91" t="s">
        <v>79</v>
      </c>
      <c r="L5" s="92"/>
      <c r="M5" s="92"/>
      <c r="N5" s="93"/>
    </row>
    <row r="6" spans="2:13" ht="25.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2:7" ht="15">
      <c r="B7" t="s">
        <v>45</v>
      </c>
      <c r="G7" t="s">
        <v>32</v>
      </c>
    </row>
    <row r="8" spans="2:7" ht="15">
      <c r="B8" t="s">
        <v>33</v>
      </c>
      <c r="G8" t="s">
        <v>34</v>
      </c>
    </row>
    <row r="9" spans="2:7" ht="15">
      <c r="B9" t="s">
        <v>35</v>
      </c>
      <c r="G9" t="s">
        <v>36</v>
      </c>
    </row>
    <row r="10" spans="2:7" ht="15">
      <c r="B10" t="s">
        <v>37</v>
      </c>
      <c r="G10" t="s">
        <v>38</v>
      </c>
    </row>
    <row r="11" ht="15">
      <c r="B11" t="s">
        <v>49</v>
      </c>
    </row>
    <row r="12" spans="2:14" s="40" customFormat="1" ht="23.25" customHeight="1">
      <c r="B12" s="41" t="s">
        <v>56</v>
      </c>
      <c r="C12" s="41"/>
      <c r="D12" s="41"/>
      <c r="E12" s="41"/>
      <c r="F12" s="41"/>
      <c r="G12" s="41"/>
      <c r="H12" s="41"/>
      <c r="I12" s="41"/>
      <c r="J12" s="41"/>
      <c r="K12" s="41"/>
      <c r="L12" s="68" t="s">
        <v>39</v>
      </c>
      <c r="M12" s="68"/>
      <c r="N12" s="68"/>
    </row>
    <row r="13" spans="2:14" ht="16.5" customHeigh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  <c r="M13" s="39"/>
      <c r="N13" s="39"/>
    </row>
    <row r="14" spans="2:14" ht="16.5" customHeight="1">
      <c r="B14" s="99" t="s">
        <v>51</v>
      </c>
      <c r="C14" s="99"/>
      <c r="D14" s="99"/>
      <c r="E14" s="99"/>
      <c r="F14" s="99"/>
      <c r="G14" s="99"/>
      <c r="H14" s="99"/>
      <c r="I14" s="99"/>
      <c r="J14" s="99"/>
      <c r="K14" s="99"/>
      <c r="L14" s="42" t="s">
        <v>40</v>
      </c>
      <c r="M14" s="42" t="s">
        <v>41</v>
      </c>
      <c r="N14" s="42" t="s">
        <v>42</v>
      </c>
    </row>
    <row r="15" spans="2:14" ht="45" customHeight="1">
      <c r="B15" s="69" t="s">
        <v>68</v>
      </c>
      <c r="C15" s="69"/>
      <c r="D15" s="69"/>
      <c r="E15" s="69"/>
      <c r="F15" s="69"/>
      <c r="G15" s="69"/>
      <c r="H15" s="69"/>
      <c r="I15" s="69"/>
      <c r="J15" s="69"/>
      <c r="K15" s="69"/>
      <c r="L15" s="27"/>
      <c r="M15" s="27"/>
      <c r="N15" s="27"/>
    </row>
    <row r="16" spans="2:14" ht="14.25">
      <c r="B16" s="69" t="s">
        <v>69</v>
      </c>
      <c r="C16" s="69"/>
      <c r="D16" s="69"/>
      <c r="E16" s="69"/>
      <c r="F16" s="69"/>
      <c r="G16" s="69"/>
      <c r="H16" s="69"/>
      <c r="I16" s="69"/>
      <c r="J16" s="69"/>
      <c r="K16" s="69"/>
      <c r="L16" s="27"/>
      <c r="M16" s="27"/>
      <c r="N16" s="27"/>
    </row>
    <row r="17" spans="2:14" ht="14.25">
      <c r="B17" s="69" t="s">
        <v>70</v>
      </c>
      <c r="C17" s="69"/>
      <c r="D17" s="69"/>
      <c r="E17" s="69"/>
      <c r="F17" s="69"/>
      <c r="G17" s="69"/>
      <c r="H17" s="69"/>
      <c r="I17" s="69"/>
      <c r="J17" s="69"/>
      <c r="K17" s="69"/>
      <c r="L17" s="27"/>
      <c r="M17" s="27"/>
      <c r="N17" s="27"/>
    </row>
    <row r="18" spans="2:14" ht="21" customHeight="1">
      <c r="B18" s="69" t="s">
        <v>48</v>
      </c>
      <c r="C18" s="69"/>
      <c r="D18" s="69"/>
      <c r="E18" s="69"/>
      <c r="F18" s="69"/>
      <c r="G18" s="69"/>
      <c r="H18" s="69"/>
      <c r="I18" s="69"/>
      <c r="J18" s="69"/>
      <c r="K18" s="69"/>
      <c r="L18" s="27"/>
      <c r="M18" s="27"/>
      <c r="N18" s="27"/>
    </row>
    <row r="19" spans="2:14" s="40" customFormat="1" ht="14.25">
      <c r="B19" s="94" t="s">
        <v>54</v>
      </c>
      <c r="C19" s="94"/>
      <c r="D19" s="94"/>
      <c r="E19" s="94"/>
      <c r="F19" s="94"/>
      <c r="G19" s="94"/>
      <c r="H19" s="94"/>
      <c r="I19" s="94"/>
      <c r="J19" s="94"/>
      <c r="K19" s="94"/>
      <c r="L19" s="42" t="s">
        <v>40</v>
      </c>
      <c r="M19" s="42" t="s">
        <v>41</v>
      </c>
      <c r="N19" s="42" t="s">
        <v>42</v>
      </c>
    </row>
    <row r="20" spans="2:14" ht="18" customHeight="1">
      <c r="B20" s="69" t="s">
        <v>47</v>
      </c>
      <c r="C20" s="69"/>
      <c r="D20" s="69"/>
      <c r="E20" s="69"/>
      <c r="F20" s="69"/>
      <c r="G20" s="69"/>
      <c r="H20" s="69"/>
      <c r="I20" s="69"/>
      <c r="J20" s="69"/>
      <c r="K20" s="69"/>
      <c r="L20" s="27"/>
      <c r="M20" s="27"/>
      <c r="N20" s="27"/>
    </row>
    <row r="21" spans="2:14" ht="18" customHeight="1">
      <c r="B21" s="69" t="s">
        <v>53</v>
      </c>
      <c r="C21" s="69"/>
      <c r="D21" s="69"/>
      <c r="E21" s="69"/>
      <c r="F21" s="69"/>
      <c r="G21" s="69"/>
      <c r="H21" s="69"/>
      <c r="I21" s="69"/>
      <c r="J21" s="69"/>
      <c r="K21" s="69"/>
      <c r="L21" s="27"/>
      <c r="M21" s="27"/>
      <c r="N21" s="27"/>
    </row>
    <row r="22" spans="2:14" ht="18" customHeight="1">
      <c r="B22" s="69" t="s">
        <v>57</v>
      </c>
      <c r="C22" s="69"/>
      <c r="D22" s="69"/>
      <c r="E22" s="69"/>
      <c r="F22" s="69"/>
      <c r="G22" s="69"/>
      <c r="H22" s="69"/>
      <c r="I22" s="69"/>
      <c r="J22" s="69"/>
      <c r="K22" s="69"/>
      <c r="L22" s="27"/>
      <c r="M22" s="27"/>
      <c r="N22" s="27"/>
    </row>
    <row r="23" spans="2:14" ht="18" customHeight="1">
      <c r="B23" s="69" t="s">
        <v>58</v>
      </c>
      <c r="C23" s="69"/>
      <c r="D23" s="69"/>
      <c r="E23" s="69"/>
      <c r="F23" s="69"/>
      <c r="G23" s="69"/>
      <c r="H23" s="69"/>
      <c r="I23" s="69"/>
      <c r="J23" s="69"/>
      <c r="K23" s="69"/>
      <c r="L23" s="3"/>
      <c r="M23" s="3"/>
      <c r="N23" s="3"/>
    </row>
    <row r="24" spans="2:14" ht="14.25">
      <c r="B24" s="69" t="s">
        <v>63</v>
      </c>
      <c r="C24" s="69"/>
      <c r="D24" s="69"/>
      <c r="E24" s="69"/>
      <c r="F24" s="69"/>
      <c r="G24" s="69"/>
      <c r="H24" s="69"/>
      <c r="I24" s="69"/>
      <c r="J24" s="69"/>
      <c r="K24" s="69"/>
      <c r="L24" s="3"/>
      <c r="M24" s="3"/>
      <c r="N24" s="3"/>
    </row>
    <row r="25" spans="2:14" s="40" customFormat="1" ht="14.25">
      <c r="B25" s="98" t="s">
        <v>52</v>
      </c>
      <c r="C25" s="98"/>
      <c r="D25" s="98"/>
      <c r="E25" s="98"/>
      <c r="F25" s="98"/>
      <c r="G25" s="98"/>
      <c r="H25" s="98"/>
      <c r="I25" s="98"/>
      <c r="J25" s="98"/>
      <c r="K25" s="98"/>
      <c r="L25" s="42" t="s">
        <v>40</v>
      </c>
      <c r="M25" s="42" t="s">
        <v>41</v>
      </c>
      <c r="N25" s="42" t="s">
        <v>42</v>
      </c>
    </row>
    <row r="26" spans="2:14" ht="14.25">
      <c r="B26" s="95" t="s">
        <v>71</v>
      </c>
      <c r="C26" s="96"/>
      <c r="D26" s="96"/>
      <c r="E26" s="96"/>
      <c r="F26" s="96"/>
      <c r="G26" s="96"/>
      <c r="H26" s="96"/>
      <c r="I26" s="96"/>
      <c r="J26" s="96"/>
      <c r="K26" s="96"/>
      <c r="L26" s="27"/>
      <c r="M26" s="27"/>
      <c r="N26" s="27"/>
    </row>
    <row r="27" spans="2:14" ht="18" customHeight="1">
      <c r="B27" s="95" t="s">
        <v>72</v>
      </c>
      <c r="C27" s="96"/>
      <c r="D27" s="96"/>
      <c r="E27" s="96"/>
      <c r="F27" s="96"/>
      <c r="G27" s="96"/>
      <c r="H27" s="96"/>
      <c r="I27" s="96"/>
      <c r="J27" s="96"/>
      <c r="K27" s="96"/>
      <c r="L27" s="27"/>
      <c r="M27" s="27"/>
      <c r="N27" s="27"/>
    </row>
    <row r="28" spans="2:14" ht="18" customHeight="1">
      <c r="B28" s="95" t="s">
        <v>73</v>
      </c>
      <c r="C28" s="95"/>
      <c r="D28" s="95"/>
      <c r="E28" s="95"/>
      <c r="F28" s="95"/>
      <c r="G28" s="95"/>
      <c r="H28" s="95"/>
      <c r="I28" s="95"/>
      <c r="J28" s="95"/>
      <c r="K28" s="95"/>
      <c r="L28" s="27"/>
      <c r="M28" s="27"/>
      <c r="N28" s="27"/>
    </row>
    <row r="29" spans="2:14" ht="14.25" customHeight="1">
      <c r="B29" s="95" t="s">
        <v>74</v>
      </c>
      <c r="C29" s="95"/>
      <c r="D29" s="95"/>
      <c r="E29" s="95"/>
      <c r="F29" s="95"/>
      <c r="G29" s="95"/>
      <c r="H29" s="95"/>
      <c r="I29" s="95"/>
      <c r="J29" s="95"/>
      <c r="K29" s="95"/>
      <c r="L29" s="27"/>
      <c r="M29" s="27"/>
      <c r="N29" s="27"/>
    </row>
    <row r="30" spans="2:14" ht="14.25">
      <c r="B30" s="95" t="s">
        <v>65</v>
      </c>
      <c r="C30" s="95"/>
      <c r="D30" s="95"/>
      <c r="E30" s="95"/>
      <c r="F30" s="95"/>
      <c r="G30" s="95"/>
      <c r="H30" s="95"/>
      <c r="I30" s="95"/>
      <c r="J30" s="95"/>
      <c r="K30" s="95"/>
      <c r="L30" s="27"/>
      <c r="M30" s="27"/>
      <c r="N30" s="27"/>
    </row>
    <row r="31" spans="2:14" ht="14.25" customHeight="1">
      <c r="B31" s="95" t="s">
        <v>75</v>
      </c>
      <c r="C31" s="95"/>
      <c r="D31" s="95"/>
      <c r="E31" s="95"/>
      <c r="F31" s="95"/>
      <c r="G31" s="95"/>
      <c r="H31" s="95"/>
      <c r="I31" s="95"/>
      <c r="J31" s="95"/>
      <c r="K31" s="95"/>
      <c r="L31" s="27"/>
      <c r="M31" s="27"/>
      <c r="N31" s="27"/>
    </row>
    <row r="32" spans="2:14" s="40" customFormat="1" ht="14.25">
      <c r="B32" s="94" t="s">
        <v>64</v>
      </c>
      <c r="C32" s="94"/>
      <c r="D32" s="94"/>
      <c r="E32" s="94"/>
      <c r="F32" s="94"/>
      <c r="G32" s="94"/>
      <c r="H32" s="94"/>
      <c r="I32" s="94"/>
      <c r="J32" s="94"/>
      <c r="K32" s="94"/>
      <c r="L32" s="43" t="s">
        <v>40</v>
      </c>
      <c r="M32" s="43" t="s">
        <v>41</v>
      </c>
      <c r="N32" s="43" t="s">
        <v>42</v>
      </c>
    </row>
    <row r="33" spans="2:14" ht="18" customHeight="1">
      <c r="B33" s="95" t="s">
        <v>66</v>
      </c>
      <c r="C33" s="95"/>
      <c r="D33" s="95"/>
      <c r="E33" s="95"/>
      <c r="F33" s="95"/>
      <c r="G33" s="95"/>
      <c r="H33" s="95"/>
      <c r="I33" s="95"/>
      <c r="J33" s="95"/>
      <c r="K33" s="95"/>
      <c r="L33" s="27"/>
      <c r="M33" s="27"/>
      <c r="N33" s="27"/>
    </row>
    <row r="34" spans="2:14" s="40" customFormat="1" ht="14.25">
      <c r="B34" s="94" t="s">
        <v>50</v>
      </c>
      <c r="C34" s="94"/>
      <c r="D34" s="94"/>
      <c r="E34" s="94"/>
      <c r="F34" s="94"/>
      <c r="G34" s="94"/>
      <c r="H34" s="94"/>
      <c r="I34" s="94"/>
      <c r="J34" s="94"/>
      <c r="K34" s="94"/>
      <c r="L34" s="42" t="s">
        <v>40</v>
      </c>
      <c r="M34" s="42" t="s">
        <v>41</v>
      </c>
      <c r="N34" s="42" t="s">
        <v>42</v>
      </c>
    </row>
    <row r="35" spans="2:14" ht="18.75" customHeight="1">
      <c r="B35" s="96" t="s">
        <v>60</v>
      </c>
      <c r="C35" s="96"/>
      <c r="D35" s="96"/>
      <c r="E35" s="96"/>
      <c r="F35" s="96"/>
      <c r="G35" s="96"/>
      <c r="H35" s="96"/>
      <c r="I35" s="96"/>
      <c r="J35" s="96"/>
      <c r="K35" s="96"/>
      <c r="L35" s="27"/>
      <c r="M35" s="27"/>
      <c r="N35" s="27"/>
    </row>
    <row r="36" spans="2:14" ht="18.75" customHeight="1">
      <c r="B36" s="96" t="s">
        <v>67</v>
      </c>
      <c r="C36" s="96"/>
      <c r="D36" s="96"/>
      <c r="E36" s="96"/>
      <c r="F36" s="96"/>
      <c r="G36" s="96"/>
      <c r="H36" s="96"/>
      <c r="I36" s="96"/>
      <c r="J36" s="96"/>
      <c r="K36" s="96"/>
      <c r="L36" s="27"/>
      <c r="M36" s="27"/>
      <c r="N36" s="27"/>
    </row>
    <row r="37" spans="2:14" ht="18.75" customHeight="1">
      <c r="B37" s="96" t="s">
        <v>76</v>
      </c>
      <c r="C37" s="96"/>
      <c r="D37" s="96"/>
      <c r="E37" s="96"/>
      <c r="F37" s="96"/>
      <c r="G37" s="96"/>
      <c r="H37" s="96"/>
      <c r="I37" s="96"/>
      <c r="J37" s="96"/>
      <c r="K37" s="96"/>
      <c r="L37" s="27"/>
      <c r="M37" s="27"/>
      <c r="N37" s="27"/>
    </row>
    <row r="38" spans="2:14" s="40" customFormat="1" ht="14.25">
      <c r="B38" s="101" t="s">
        <v>61</v>
      </c>
      <c r="C38" s="101"/>
      <c r="D38" s="101"/>
      <c r="E38" s="101"/>
      <c r="F38" s="101"/>
      <c r="G38" s="101"/>
      <c r="H38" s="101"/>
      <c r="I38" s="101"/>
      <c r="J38" s="101"/>
      <c r="K38" s="102"/>
      <c r="L38" s="42" t="s">
        <v>40</v>
      </c>
      <c r="M38" s="42" t="s">
        <v>41</v>
      </c>
      <c r="N38" s="42" t="s">
        <v>42</v>
      </c>
    </row>
    <row r="39" spans="2:14" ht="21" customHeight="1">
      <c r="B39" s="97" t="s">
        <v>77</v>
      </c>
      <c r="C39" s="97"/>
      <c r="D39" s="97"/>
      <c r="E39" s="97"/>
      <c r="F39" s="97"/>
      <c r="G39" s="97"/>
      <c r="H39" s="97"/>
      <c r="I39" s="97"/>
      <c r="J39" s="97"/>
      <c r="K39" s="97"/>
      <c r="L39" s="27"/>
      <c r="M39" s="27"/>
      <c r="N39" s="27"/>
    </row>
    <row r="40" spans="2:14" ht="14.25">
      <c r="B40" s="97" t="s">
        <v>78</v>
      </c>
      <c r="C40" s="97"/>
      <c r="D40" s="97"/>
      <c r="E40" s="97"/>
      <c r="F40" s="97"/>
      <c r="G40" s="97"/>
      <c r="H40" s="97"/>
      <c r="I40" s="97"/>
      <c r="J40" s="97"/>
      <c r="K40" s="97"/>
      <c r="L40" s="27"/>
      <c r="M40" s="27"/>
      <c r="N40" s="27"/>
    </row>
    <row r="41" spans="11:13" ht="14.25">
      <c r="K41" s="28"/>
      <c r="L41" s="28"/>
      <c r="M41" s="28"/>
    </row>
    <row r="42" spans="2:14" ht="14.25">
      <c r="B42" s="100" t="s">
        <v>43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2:14" ht="24" customHeight="1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</row>
    <row r="45" spans="2:14" ht="14.25">
      <c r="B45" s="29" t="s">
        <v>44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2:14" ht="14.25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4"/>
    </row>
    <row r="47" spans="2:14" ht="14.25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2:14" ht="14.25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4"/>
    </row>
    <row r="49" spans="2:14" ht="14.25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7"/>
    </row>
    <row r="50" s="40" customFormat="1" ht="14.25"/>
  </sheetData>
  <sheetProtection/>
  <mergeCells count="36">
    <mergeCell ref="B18:K18"/>
    <mergeCell ref="B27:K27"/>
    <mergeCell ref="B15:K15"/>
    <mergeCell ref="B33:K33"/>
    <mergeCell ref="B14:K14"/>
    <mergeCell ref="B42:N43"/>
    <mergeCell ref="B38:K38"/>
    <mergeCell ref="B24:K24"/>
    <mergeCell ref="B16:K16"/>
    <mergeCell ref="B36:K36"/>
    <mergeCell ref="B35:K35"/>
    <mergeCell ref="B40:K40"/>
    <mergeCell ref="B30:K30"/>
    <mergeCell ref="B26:K26"/>
    <mergeCell ref="B39:K39"/>
    <mergeCell ref="B25:K25"/>
    <mergeCell ref="B37:K37"/>
    <mergeCell ref="B34:K34"/>
    <mergeCell ref="B32:K32"/>
    <mergeCell ref="B19:K19"/>
    <mergeCell ref="B20:K20"/>
    <mergeCell ref="B21:K21"/>
    <mergeCell ref="B22:K22"/>
    <mergeCell ref="B28:K28"/>
    <mergeCell ref="B31:K31"/>
    <mergeCell ref="B29:K29"/>
    <mergeCell ref="B6:M6"/>
    <mergeCell ref="L12:N12"/>
    <mergeCell ref="B23:K23"/>
    <mergeCell ref="B2:D5"/>
    <mergeCell ref="E2:J5"/>
    <mergeCell ref="K2:N2"/>
    <mergeCell ref="K3:N3"/>
    <mergeCell ref="K4:N4"/>
    <mergeCell ref="K5:N5"/>
    <mergeCell ref="B17:K1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8" r:id="rId2"/>
  <headerFooter>
    <oddFooter>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8"/>
  <sheetViews>
    <sheetView zoomScale="70" zoomScaleNormal="70" zoomScalePageLayoutView="0" workbookViewId="0" topLeftCell="A1">
      <selection activeCell="F4" sqref="F4:F28"/>
    </sheetView>
  </sheetViews>
  <sheetFormatPr defaultColWidth="15.57421875" defaultRowHeight="15"/>
  <sheetData>
    <row r="3" spans="2:6" ht="14.25">
      <c r="B3" s="18" t="s">
        <v>1</v>
      </c>
      <c r="C3" s="18" t="s">
        <v>2</v>
      </c>
      <c r="D3" s="18" t="s">
        <v>6</v>
      </c>
      <c r="E3" s="18" t="s">
        <v>3</v>
      </c>
      <c r="F3" s="18" t="s">
        <v>3</v>
      </c>
    </row>
    <row r="4" spans="2:6" ht="14.25">
      <c r="B4" s="3">
        <v>1</v>
      </c>
      <c r="C4" s="3">
        <v>1</v>
      </c>
      <c r="D4" s="3">
        <v>1</v>
      </c>
      <c r="E4" s="3" t="s">
        <v>7</v>
      </c>
      <c r="F4" s="3" t="s">
        <v>29</v>
      </c>
    </row>
    <row r="5" spans="2:6" ht="14.25">
      <c r="B5" s="3">
        <v>1</v>
      </c>
      <c r="C5" s="3">
        <v>2</v>
      </c>
      <c r="D5" s="3">
        <v>2</v>
      </c>
      <c r="E5" s="3" t="s">
        <v>7</v>
      </c>
      <c r="F5" s="3" t="s">
        <v>29</v>
      </c>
    </row>
    <row r="6" spans="2:6" ht="14.25">
      <c r="B6" s="3">
        <v>1</v>
      </c>
      <c r="C6" s="3">
        <v>3</v>
      </c>
      <c r="D6" s="3">
        <v>4</v>
      </c>
      <c r="E6" s="3" t="s">
        <v>7</v>
      </c>
      <c r="F6" s="3" t="s">
        <v>29</v>
      </c>
    </row>
    <row r="7" spans="2:6" ht="14.25">
      <c r="B7" s="3">
        <v>1</v>
      </c>
      <c r="C7" s="3">
        <v>4</v>
      </c>
      <c r="D7" s="3">
        <v>7</v>
      </c>
      <c r="E7" s="3" t="s">
        <v>7</v>
      </c>
      <c r="F7" s="3" t="s">
        <v>29</v>
      </c>
    </row>
    <row r="8" spans="2:6" ht="14.25">
      <c r="B8" s="3">
        <v>1</v>
      </c>
      <c r="C8" s="3">
        <v>5</v>
      </c>
      <c r="D8" s="3">
        <v>11</v>
      </c>
      <c r="E8" s="3" t="s">
        <v>8</v>
      </c>
      <c r="F8" s="3" t="s">
        <v>30</v>
      </c>
    </row>
    <row r="9" spans="2:6" ht="14.25">
      <c r="B9" s="3">
        <v>2</v>
      </c>
      <c r="C9" s="3">
        <v>1</v>
      </c>
      <c r="D9" s="3">
        <v>3</v>
      </c>
      <c r="E9" s="3" t="s">
        <v>7</v>
      </c>
      <c r="F9" s="3" t="s">
        <v>29</v>
      </c>
    </row>
    <row r="10" spans="2:6" ht="14.25">
      <c r="B10" s="3">
        <v>2</v>
      </c>
      <c r="C10" s="3">
        <v>2</v>
      </c>
      <c r="D10" s="3">
        <v>5</v>
      </c>
      <c r="E10" s="3" t="s">
        <v>7</v>
      </c>
      <c r="F10" s="3" t="s">
        <v>29</v>
      </c>
    </row>
    <row r="11" spans="2:6" ht="14.25">
      <c r="B11" s="3">
        <v>2</v>
      </c>
      <c r="C11" s="3">
        <v>3</v>
      </c>
      <c r="D11" s="3">
        <v>8</v>
      </c>
      <c r="E11" s="3" t="s">
        <v>8</v>
      </c>
      <c r="F11" s="3" t="s">
        <v>30</v>
      </c>
    </row>
    <row r="12" spans="2:6" ht="14.25">
      <c r="B12" s="3">
        <v>2</v>
      </c>
      <c r="C12" s="3">
        <v>4</v>
      </c>
      <c r="D12" s="3">
        <v>12</v>
      </c>
      <c r="E12" s="3" t="s">
        <v>8</v>
      </c>
      <c r="F12" s="3" t="s">
        <v>30</v>
      </c>
    </row>
    <row r="13" spans="2:6" ht="14.25">
      <c r="B13" s="3">
        <v>2</v>
      </c>
      <c r="C13" s="3">
        <v>5</v>
      </c>
      <c r="D13" s="3">
        <v>16</v>
      </c>
      <c r="E13" s="3" t="s">
        <v>8</v>
      </c>
      <c r="F13" s="3" t="s">
        <v>30</v>
      </c>
    </row>
    <row r="14" spans="2:6" ht="14.25">
      <c r="B14" s="3">
        <v>3</v>
      </c>
      <c r="C14" s="3">
        <v>1</v>
      </c>
      <c r="D14" s="3">
        <v>6</v>
      </c>
      <c r="E14" s="3" t="s">
        <v>7</v>
      </c>
      <c r="F14" s="3" t="s">
        <v>29</v>
      </c>
    </row>
    <row r="15" spans="2:6" ht="14.25">
      <c r="B15" s="3">
        <v>3</v>
      </c>
      <c r="C15" s="3">
        <v>2</v>
      </c>
      <c r="D15" s="3">
        <v>9</v>
      </c>
      <c r="E15" s="3" t="s">
        <v>8</v>
      </c>
      <c r="F15" s="3" t="s">
        <v>30</v>
      </c>
    </row>
    <row r="16" spans="2:6" ht="14.25">
      <c r="B16" s="3">
        <v>3</v>
      </c>
      <c r="C16" s="3">
        <v>3</v>
      </c>
      <c r="D16" s="3">
        <v>13</v>
      </c>
      <c r="E16" s="3" t="s">
        <v>8</v>
      </c>
      <c r="F16" s="3" t="s">
        <v>30</v>
      </c>
    </row>
    <row r="17" spans="2:6" ht="14.25">
      <c r="B17" s="3">
        <v>3</v>
      </c>
      <c r="C17" s="3">
        <v>4</v>
      </c>
      <c r="D17" s="3">
        <v>17</v>
      </c>
      <c r="E17" s="3" t="s">
        <v>8</v>
      </c>
      <c r="F17" s="3" t="s">
        <v>30</v>
      </c>
    </row>
    <row r="18" spans="2:6" ht="14.25">
      <c r="B18" s="3">
        <v>3</v>
      </c>
      <c r="C18" s="3">
        <v>5</v>
      </c>
      <c r="D18" s="3">
        <v>20</v>
      </c>
      <c r="E18" s="3" t="s">
        <v>9</v>
      </c>
      <c r="F18" s="3" t="s">
        <v>31</v>
      </c>
    </row>
    <row r="19" spans="2:6" ht="14.25">
      <c r="B19" s="3">
        <v>4</v>
      </c>
      <c r="C19" s="3">
        <v>1</v>
      </c>
      <c r="D19" s="3">
        <v>10</v>
      </c>
      <c r="E19" s="3" t="s">
        <v>8</v>
      </c>
      <c r="F19" s="3" t="s">
        <v>30</v>
      </c>
    </row>
    <row r="20" spans="2:6" ht="14.25">
      <c r="B20" s="3">
        <v>4</v>
      </c>
      <c r="C20" s="3">
        <v>2</v>
      </c>
      <c r="D20" s="3">
        <v>14</v>
      </c>
      <c r="E20" s="3" t="s">
        <v>8</v>
      </c>
      <c r="F20" s="3" t="s">
        <v>30</v>
      </c>
    </row>
    <row r="21" spans="2:6" ht="14.25">
      <c r="B21" s="3">
        <v>4</v>
      </c>
      <c r="C21" s="3">
        <v>3</v>
      </c>
      <c r="D21" s="3">
        <v>18</v>
      </c>
      <c r="E21" s="3" t="s">
        <v>8</v>
      </c>
      <c r="F21" s="3" t="s">
        <v>30</v>
      </c>
    </row>
    <row r="22" spans="2:6" ht="14.25">
      <c r="B22" s="3">
        <v>4</v>
      </c>
      <c r="C22" s="3">
        <v>4</v>
      </c>
      <c r="D22" s="3">
        <v>22</v>
      </c>
      <c r="E22" s="3" t="s">
        <v>9</v>
      </c>
      <c r="F22" s="3" t="s">
        <v>31</v>
      </c>
    </row>
    <row r="23" spans="2:6" ht="14.25">
      <c r="B23" s="3">
        <v>4</v>
      </c>
      <c r="C23" s="3">
        <v>5</v>
      </c>
      <c r="D23" s="3">
        <v>24</v>
      </c>
      <c r="E23" s="3" t="s">
        <v>9</v>
      </c>
      <c r="F23" s="3" t="s">
        <v>31</v>
      </c>
    </row>
    <row r="24" spans="2:6" ht="14.25">
      <c r="B24" s="3">
        <v>5</v>
      </c>
      <c r="C24" s="3">
        <v>1</v>
      </c>
      <c r="D24" s="3">
        <v>15</v>
      </c>
      <c r="E24" s="3" t="s">
        <v>8</v>
      </c>
      <c r="F24" s="3" t="s">
        <v>30</v>
      </c>
    </row>
    <row r="25" spans="2:6" ht="14.25">
      <c r="B25" s="3">
        <v>5</v>
      </c>
      <c r="C25" s="3">
        <v>2</v>
      </c>
      <c r="D25" s="3">
        <v>19</v>
      </c>
      <c r="E25" s="3" t="s">
        <v>9</v>
      </c>
      <c r="F25" s="3" t="s">
        <v>31</v>
      </c>
    </row>
    <row r="26" spans="2:6" ht="14.25">
      <c r="B26" s="3">
        <v>5</v>
      </c>
      <c r="C26" s="3">
        <v>3</v>
      </c>
      <c r="D26" s="3">
        <v>21</v>
      </c>
      <c r="E26" s="3" t="s">
        <v>9</v>
      </c>
      <c r="F26" s="3" t="s">
        <v>31</v>
      </c>
    </row>
    <row r="27" spans="2:6" ht="14.25">
      <c r="B27" s="3">
        <v>5</v>
      </c>
      <c r="C27" s="3">
        <v>4</v>
      </c>
      <c r="D27" s="3">
        <v>23</v>
      </c>
      <c r="E27" s="3" t="s">
        <v>9</v>
      </c>
      <c r="F27" s="3" t="s">
        <v>31</v>
      </c>
    </row>
    <row r="28" spans="2:6" ht="14.25">
      <c r="B28" s="3">
        <v>5</v>
      </c>
      <c r="C28" s="3">
        <v>5</v>
      </c>
      <c r="D28" s="3">
        <v>25</v>
      </c>
      <c r="E28" s="3" t="s">
        <v>9</v>
      </c>
      <c r="F28" s="3" t="s">
        <v>31</v>
      </c>
    </row>
  </sheetData>
  <sheetProtection/>
  <conditionalFormatting sqref="D4:D28">
    <cfRule type="cellIs" priority="10" dxfId="50" operator="greaterThan">
      <formula>18</formula>
    </cfRule>
    <cfRule type="cellIs" priority="11" dxfId="51" operator="between">
      <formula>8</formula>
      <formula>18</formula>
    </cfRule>
    <cfRule type="cellIs" priority="12" dxfId="52" operator="lessThan">
      <formula>8</formula>
    </cfRule>
  </conditionalFormatting>
  <conditionalFormatting sqref="E4:E28">
    <cfRule type="containsText" priority="7" dxfId="50" operator="containsText" text="ALTO">
      <formula>NOT(ISERROR(SEARCH("ALTO",E4)))</formula>
    </cfRule>
    <cfRule type="containsText" priority="8" dxfId="51" operator="containsText" text="MEDIO">
      <formula>NOT(ISERROR(SEARCH("MEDIO",E4)))</formula>
    </cfRule>
    <cfRule type="containsText" priority="9" dxfId="52" operator="containsText" text="BAJO">
      <formula>NOT(ISERROR(SEARCH("BAJO",E4)))</formula>
    </cfRule>
  </conditionalFormatting>
  <conditionalFormatting sqref="F4:F28">
    <cfRule type="containsText" priority="1" dxfId="50" operator="containsText" text="HIGH">
      <formula>NOT(ISERROR(SEARCH("HIGH",F4)))</formula>
    </cfRule>
    <cfRule type="containsText" priority="2" dxfId="51" operator="containsText" text="MEDIUM">
      <formula>NOT(ISERROR(SEARCH("MEDIUM",F4)))</formula>
    </cfRule>
    <cfRule type="containsText" priority="3" dxfId="52" operator="containsText" text="LOW">
      <formula>NOT(ISERROR(SEARCH("LOW",F4)))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Marilyn Zelada</cp:lastModifiedBy>
  <cp:lastPrinted>2019-04-15T20:32:25Z</cp:lastPrinted>
  <dcterms:created xsi:type="dcterms:W3CDTF">2018-01-30T13:01:05Z</dcterms:created>
  <dcterms:modified xsi:type="dcterms:W3CDTF">2022-07-07T14:49:35Z</dcterms:modified>
  <cp:category/>
  <cp:version/>
  <cp:contentType/>
  <cp:contentStatus/>
</cp:coreProperties>
</file>